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<sst xmlns="http://schemas.openxmlformats.org/spreadsheetml/2006/main" count="84" uniqueCount="84">
  <si>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2024年外国语学院23级英语专业综合测评成绩</t>
  </si>
  <si>
    <t>序号</t>
  </si>
  <si>
    <t>学号</t>
  </si>
  <si>
    <t>姓名</t>
  </si>
  <si>
    <t>德育总成绩</t>
  </si>
  <si>
    <t>智育总成绩</t>
  </si>
  <si>
    <t>体育总成绩</t>
  </si>
  <si>
    <t>必修课优良率%</t>
  </si>
  <si>
    <t>综合测评成绩</t>
  </si>
  <si>
    <t>于昕弘</t>
  </si>
  <si>
    <t>王易珈</t>
  </si>
  <si>
    <t>杨韵晗</t>
  </si>
  <si>
    <t>叶芷晴</t>
  </si>
  <si>
    <t>刘静轩</t>
  </si>
  <si>
    <t>李思远</t>
  </si>
  <si>
    <t>杨金美</t>
  </si>
  <si>
    <t>邵子涵</t>
  </si>
  <si>
    <t>申怡文</t>
  </si>
  <si>
    <t>苏欣瑜</t>
  </si>
  <si>
    <t>叶炜婧</t>
  </si>
  <si>
    <t>鲍梦潇</t>
  </si>
  <si>
    <t>何颖华</t>
  </si>
  <si>
    <t>徐可欣</t>
  </si>
  <si>
    <t>彭宝缘</t>
  </si>
  <si>
    <t>王心雨</t>
  </si>
  <si>
    <t>明心怡</t>
  </si>
  <si>
    <t>张钰涵</t>
  </si>
  <si>
    <t>姜振宇</t>
  </si>
  <si>
    <t>党宇艳</t>
  </si>
  <si>
    <t>边子淇</t>
  </si>
  <si>
    <t>王小丹</t>
  </si>
  <si>
    <t>马亦乐</t>
  </si>
  <si>
    <t>龙嘉怡</t>
  </si>
  <si>
    <t>宋平</t>
  </si>
  <si>
    <t>冯茜</t>
  </si>
  <si>
    <t>徐嘉惠</t>
  </si>
  <si>
    <t>王筱淇</t>
  </si>
  <si>
    <t>陈佳怡</t>
  </si>
  <si>
    <t>樊佑涵</t>
  </si>
  <si>
    <t>王雅熙</t>
  </si>
  <si>
    <t>孙萌</t>
  </si>
  <si>
    <t>刘雅琳</t>
  </si>
  <si>
    <t>陈欣玥</t>
  </si>
  <si>
    <t>赵宇鑫</t>
  </si>
  <si>
    <t>罗永茜</t>
  </si>
  <si>
    <t>陈伊利</t>
  </si>
  <si>
    <t>王锦星</t>
  </si>
  <si>
    <t>郗一郎</t>
  </si>
  <si>
    <t>邓超群</t>
  </si>
  <si>
    <t>吴珊珊</t>
  </si>
  <si>
    <t>肖伟</t>
  </si>
  <si>
    <t>李佳萍</t>
  </si>
  <si>
    <t>姚俊羽</t>
  </si>
  <si>
    <t>张晓宇</t>
  </si>
  <si>
    <t>吴一鸣</t>
  </si>
  <si>
    <t>李淦</t>
  </si>
  <si>
    <t>何怡瑾</t>
  </si>
  <si>
    <t>孙僮</t>
  </si>
  <si>
    <t>郭江雪</t>
  </si>
  <si>
    <t>马薪蕊</t>
  </si>
  <si>
    <t>谷宇欣</t>
  </si>
  <si>
    <t>王思琪</t>
  </si>
  <si>
    <t>杨宝兰</t>
  </si>
  <si>
    <t>陶丽颖</t>
  </si>
  <si>
    <t>陈羽星</t>
  </si>
  <si>
    <t>于涵</t>
  </si>
  <si>
    <t>塞尔威娜孜·阿不都热西提</t>
  </si>
  <si>
    <t>杜雪阳</t>
  </si>
  <si>
    <t>佟菲</t>
  </si>
  <si>
    <t>马冰欣</t>
  </si>
  <si>
    <t>李卓鸿</t>
  </si>
  <si>
    <t>徐硕</t>
  </si>
  <si>
    <t>范昊鑫</t>
  </si>
  <si>
    <t>蒋艺萌</t>
  </si>
  <si>
    <t>王潇楠</t>
  </si>
  <si>
    <t>琚子豪</t>
  </si>
  <si>
    <t>孙佳琪</t>
  </si>
  <si>
    <t>韩净珊</t>
  </si>
  <si>
    <t>袁行</t>
  </si>
  <si>
    <t>张硕琦</t>
  </si>
  <si>
    <t>童心怡</t>
  </si>
  <si>
    <t>胡心仪</t>
  </si>
  <si>
    <t>庄颖</t>
  </si>
  <si>
    <t>李昭祎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</si>
</sst>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rgb="FFFF0000"/>
      <name val="宋体"/>
      <charset val="134"/>
      <scheme val="major"/>
    </font>
    <font>
      <b/>
      <sz val="14"/>
      <name val="宋体"/>
      <charset val="134"/>
      <scheme val="major"/>
    </font>
    <font>
      <sz val="11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799890133365886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10" fontId="1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/>
    </xf>
    <xf numFmtId="177" fontId="1" fillId="3" borderId="1" xfId="0" applyNumberFormat="1" applyFont="1" applyFill="1" applyBorder="1" applyAlignment="1">
      <alignment horizontal="center" vertical="center"/>
    </xf>
    <xf numFmtId="177" fontId="1" fillId="4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177" fontId="1" fillId="5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7636\Documents\WeChat%20Files\wxid_siw6cllyilwv22\FileStorage\File\2024-09\&#20844;&#31034;&#29256;_2024&#24180;&#22806;&#22269;&#35821;&#23398;&#38498;23&#32423;&#32508;&#27979;V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综合测评总成绩"/>
      <sheetName val="2必修课成绩"/>
      <sheetName val="3选修课成绩"/>
      <sheetName val="2综合测评排名"/>
      <sheetName val="4智育成绩"/>
      <sheetName val="5智育加分细则"/>
      <sheetName val="6德育成绩"/>
      <sheetName val="7德育加分细则"/>
      <sheetName val="8体育加分细则"/>
      <sheetName val="9智育-必修"/>
      <sheetName val="10智育-选修"/>
      <sheetName val="11体育成绩"/>
    </sheetNames>
    <sheetDataSet>
      <sheetData sheetId="0"/>
      <sheetData sheetId="1"/>
      <sheetData sheetId="2"/>
      <sheetData sheetId="3"/>
      <sheetData sheetId="4">
        <row r="2">
          <cell r="G2">
            <v>79.1074074074074</v>
          </cell>
        </row>
        <row r="3">
          <cell r="G3">
            <v>89.3576036866359</v>
          </cell>
        </row>
        <row r="4">
          <cell r="G4">
            <v>87.2829749103943</v>
          </cell>
        </row>
        <row r="5">
          <cell r="G5">
            <v>93.710599078341</v>
          </cell>
        </row>
        <row r="6">
          <cell r="G6">
            <v>88.2650853889943</v>
          </cell>
        </row>
        <row r="7">
          <cell r="G7">
            <v>81.9520488230166</v>
          </cell>
        </row>
        <row r="8">
          <cell r="G8">
            <v>85.4107526881721</v>
          </cell>
        </row>
        <row r="9">
          <cell r="G9">
            <v>79.8587096774194</v>
          </cell>
        </row>
        <row r="10">
          <cell r="G10">
            <v>87.7922222222222</v>
          </cell>
        </row>
        <row r="11">
          <cell r="G11">
            <v>78.5184750733138</v>
          </cell>
        </row>
        <row r="12">
          <cell r="G12">
            <v>83.6406947890819</v>
          </cell>
        </row>
        <row r="13">
          <cell r="G13">
            <v>80.2580645161291</v>
          </cell>
        </row>
        <row r="14">
          <cell r="G14">
            <v>85.0404692082111</v>
          </cell>
        </row>
        <row r="15">
          <cell r="G15">
            <v>81.2595533498759</v>
          </cell>
        </row>
        <row r="16">
          <cell r="G16">
            <v>84.0354838709677</v>
          </cell>
        </row>
        <row r="17">
          <cell r="G17">
            <v>83.1606451612903</v>
          </cell>
        </row>
        <row r="18">
          <cell r="G18">
            <v>82.9426523297491</v>
          </cell>
        </row>
        <row r="19">
          <cell r="G19">
            <v>83.6655913978495</v>
          </cell>
        </row>
        <row r="20">
          <cell r="G20">
            <v>74.8609677419355</v>
          </cell>
        </row>
        <row r="21">
          <cell r="G21">
            <v>83.7972350230415</v>
          </cell>
        </row>
        <row r="22">
          <cell r="G22">
            <v>86.7503225806452</v>
          </cell>
        </row>
        <row r="23">
          <cell r="G23">
            <v>78.9824372759857</v>
          </cell>
        </row>
        <row r="24">
          <cell r="G24">
            <v>86.0550537634409</v>
          </cell>
        </row>
        <row r="25">
          <cell r="G25">
            <v>78.6096551724138</v>
          </cell>
        </row>
        <row r="26">
          <cell r="G26">
            <v>88.0387096774193</v>
          </cell>
        </row>
        <row r="27">
          <cell r="G27">
            <v>87.8159392789374</v>
          </cell>
        </row>
        <row r="28">
          <cell r="G28">
            <v>88.131797235023</v>
          </cell>
        </row>
        <row r="29">
          <cell r="G29">
            <v>84.0650537634409</v>
          </cell>
        </row>
        <row r="30">
          <cell r="G30">
            <v>80.1856630824373</v>
          </cell>
        </row>
        <row r="31">
          <cell r="G31">
            <v>78.7604838709677</v>
          </cell>
        </row>
        <row r="32">
          <cell r="G32">
            <v>82.1236559139785</v>
          </cell>
        </row>
        <row r="33">
          <cell r="G33">
            <v>87.0436363636364</v>
          </cell>
        </row>
        <row r="34">
          <cell r="G34">
            <v>80.6043010752688</v>
          </cell>
        </row>
        <row r="35">
          <cell r="G35">
            <v>84.6304147465438</v>
          </cell>
        </row>
        <row r="36">
          <cell r="G36">
            <v>91.4677419354839</v>
          </cell>
        </row>
        <row r="37">
          <cell r="G37">
            <v>86.2241935483871</v>
          </cell>
        </row>
        <row r="38">
          <cell r="G38">
            <v>82.7202764976959</v>
          </cell>
        </row>
        <row r="39">
          <cell r="G39">
            <v>88.9016129032258</v>
          </cell>
        </row>
        <row r="40">
          <cell r="G40">
            <v>75.6423963133641</v>
          </cell>
        </row>
        <row r="41">
          <cell r="G41">
            <v>86.8851612903226</v>
          </cell>
        </row>
        <row r="42">
          <cell r="G42">
            <v>90.7135483870968</v>
          </cell>
        </row>
        <row r="43">
          <cell r="G43">
            <v>87.2213709677419</v>
          </cell>
        </row>
        <row r="44">
          <cell r="G44">
            <v>86.1543424317618</v>
          </cell>
        </row>
        <row r="45">
          <cell r="G45">
            <v>100.203225806452</v>
          </cell>
        </row>
        <row r="46">
          <cell r="G46">
            <v>96.9331797235023</v>
          </cell>
        </row>
        <row r="47">
          <cell r="G47">
            <v>80.4576850094876</v>
          </cell>
        </row>
        <row r="48">
          <cell r="G48">
            <v>85.1111111111111</v>
          </cell>
        </row>
        <row r="49">
          <cell r="G49">
            <v>89.0903225806451</v>
          </cell>
        </row>
        <row r="50">
          <cell r="G50">
            <v>82.2516129032258</v>
          </cell>
        </row>
        <row r="51">
          <cell r="G51">
            <v>89.6903225806451</v>
          </cell>
        </row>
        <row r="52">
          <cell r="G52">
            <v>81.1047146401985</v>
          </cell>
        </row>
        <row r="53">
          <cell r="G53">
            <v>87.0322580645162</v>
          </cell>
        </row>
        <row r="54">
          <cell r="G54">
            <v>79.5365591397849</v>
          </cell>
        </row>
        <row r="55">
          <cell r="G55">
            <v>89.6623655913978</v>
          </cell>
        </row>
        <row r="56">
          <cell r="G56">
            <v>89.3827956989248</v>
          </cell>
        </row>
        <row r="57">
          <cell r="G57">
            <v>86.433064516129</v>
          </cell>
        </row>
        <row r="58">
          <cell r="G58">
            <v>87.2464516129032</v>
          </cell>
        </row>
        <row r="59">
          <cell r="G59">
            <v>79.4731182795699</v>
          </cell>
        </row>
        <row r="60">
          <cell r="G60">
            <v>78.9436950146628</v>
          </cell>
        </row>
        <row r="61">
          <cell r="G61">
            <v>79.9354838709678</v>
          </cell>
        </row>
        <row r="62">
          <cell r="G62">
            <v>82.8698924731183</v>
          </cell>
        </row>
        <row r="63">
          <cell r="G63">
            <v>97.0958525345622</v>
          </cell>
        </row>
        <row r="64">
          <cell r="G64">
            <v>90.1054545454545</v>
          </cell>
        </row>
        <row r="65">
          <cell r="G65">
            <v>91.4483870967742</v>
          </cell>
        </row>
        <row r="66">
          <cell r="G66">
            <v>92.1185483870968</v>
          </cell>
        </row>
        <row r="67">
          <cell r="G67">
            <v>91.7074702886248</v>
          </cell>
        </row>
        <row r="68">
          <cell r="G68">
            <v>87.7206451612903</v>
          </cell>
        </row>
        <row r="69">
          <cell r="G69">
            <v>95.3145161290323</v>
          </cell>
        </row>
        <row r="70">
          <cell r="G70">
            <v>84.3516129032258</v>
          </cell>
        </row>
        <row r="71">
          <cell r="G71">
            <v>97.3351254480287</v>
          </cell>
        </row>
        <row r="72">
          <cell r="G72">
            <v>85.0185483870968</v>
          </cell>
        </row>
        <row r="73">
          <cell r="G73">
            <v>91.1964285714286</v>
          </cell>
        </row>
        <row r="74">
          <cell r="G74">
            <v>86.1193548387097</v>
          </cell>
        </row>
        <row r="75">
          <cell r="G75">
            <v>89.547465437788</v>
          </cell>
        </row>
        <row r="76">
          <cell r="G76">
            <v>80.4871794871795</v>
          </cell>
        </row>
      </sheetData>
      <sheetData sheetId="5"/>
      <sheetData sheetId="6">
        <row r="2">
          <cell r="H2">
            <v>104</v>
          </cell>
        </row>
        <row r="3">
          <cell r="H3">
            <v>117.1</v>
          </cell>
        </row>
        <row r="4">
          <cell r="H4">
            <v>118.8</v>
          </cell>
        </row>
        <row r="5">
          <cell r="H5">
            <v>113.5</v>
          </cell>
        </row>
        <row r="6">
          <cell r="H6">
            <v>119.8</v>
          </cell>
        </row>
        <row r="7">
          <cell r="H7">
            <v>119.25</v>
          </cell>
        </row>
        <row r="8">
          <cell r="H8">
            <v>110.75</v>
          </cell>
        </row>
        <row r="9">
          <cell r="H9">
            <v>114</v>
          </cell>
        </row>
        <row r="10">
          <cell r="H10">
            <v>121.7</v>
          </cell>
        </row>
        <row r="11">
          <cell r="H11">
            <v>117</v>
          </cell>
        </row>
        <row r="12">
          <cell r="H12">
            <v>118.8</v>
          </cell>
        </row>
        <row r="13">
          <cell r="H13">
            <v>114.3</v>
          </cell>
        </row>
        <row r="14">
          <cell r="H14">
            <v>122.5</v>
          </cell>
        </row>
        <row r="15">
          <cell r="H15">
            <v>113.9</v>
          </cell>
        </row>
        <row r="16">
          <cell r="H16">
            <v>118.55</v>
          </cell>
        </row>
        <row r="17">
          <cell r="H17">
            <v>116.55</v>
          </cell>
        </row>
        <row r="18">
          <cell r="H18">
            <v>121</v>
          </cell>
        </row>
        <row r="19">
          <cell r="H19">
            <v>115.8</v>
          </cell>
        </row>
        <row r="20">
          <cell r="H20">
            <v>117.05</v>
          </cell>
        </row>
        <row r="21">
          <cell r="H21">
            <v>115.65</v>
          </cell>
        </row>
        <row r="22">
          <cell r="H22">
            <v>114.05</v>
          </cell>
        </row>
        <row r="23">
          <cell r="H23">
            <v>125.5</v>
          </cell>
        </row>
        <row r="24">
          <cell r="H24">
            <v>105</v>
          </cell>
        </row>
        <row r="25">
          <cell r="H25">
            <v>115.05</v>
          </cell>
        </row>
        <row r="26">
          <cell r="H26">
            <v>123.7</v>
          </cell>
        </row>
        <row r="27">
          <cell r="H27">
            <v>123</v>
          </cell>
        </row>
        <row r="28">
          <cell r="H28">
            <v>114.8</v>
          </cell>
        </row>
        <row r="29">
          <cell r="H29">
            <v>112</v>
          </cell>
        </row>
        <row r="30">
          <cell r="H30">
            <v>121</v>
          </cell>
        </row>
        <row r="31">
          <cell r="H31">
            <v>122.2</v>
          </cell>
        </row>
        <row r="32">
          <cell r="H32">
            <v>112.5</v>
          </cell>
        </row>
        <row r="33">
          <cell r="H33">
            <v>122.8</v>
          </cell>
        </row>
        <row r="34">
          <cell r="H34">
            <v>112</v>
          </cell>
        </row>
        <row r="35">
          <cell r="H35">
            <v>114.8</v>
          </cell>
        </row>
        <row r="36">
          <cell r="H36">
            <v>118.5</v>
          </cell>
        </row>
        <row r="37">
          <cell r="H37">
            <v>117.7</v>
          </cell>
        </row>
        <row r="38">
          <cell r="H38">
            <v>111.5</v>
          </cell>
        </row>
        <row r="39">
          <cell r="H39">
            <v>116.2</v>
          </cell>
        </row>
        <row r="40">
          <cell r="H40">
            <v>96</v>
          </cell>
        </row>
        <row r="41">
          <cell r="H41">
            <v>112.7</v>
          </cell>
        </row>
        <row r="42">
          <cell r="H42">
            <v>114</v>
          </cell>
        </row>
        <row r="43">
          <cell r="H43">
            <v>113</v>
          </cell>
        </row>
        <row r="44">
          <cell r="H44">
            <v>105.5</v>
          </cell>
        </row>
        <row r="45">
          <cell r="H45">
            <v>119</v>
          </cell>
        </row>
        <row r="46">
          <cell r="H46">
            <v>125.5</v>
          </cell>
        </row>
        <row r="47">
          <cell r="H47">
            <v>115.8</v>
          </cell>
        </row>
        <row r="48">
          <cell r="H48">
            <v>122.2</v>
          </cell>
        </row>
        <row r="49">
          <cell r="H49">
            <v>114.6</v>
          </cell>
        </row>
        <row r="50">
          <cell r="H50">
            <v>108.5</v>
          </cell>
        </row>
        <row r="51">
          <cell r="H51">
            <v>105</v>
          </cell>
        </row>
        <row r="52">
          <cell r="H52">
            <v>121.3</v>
          </cell>
        </row>
        <row r="53">
          <cell r="H53">
            <v>123.01</v>
          </cell>
        </row>
        <row r="54">
          <cell r="H54">
            <v>115.6</v>
          </cell>
        </row>
        <row r="55">
          <cell r="H55">
            <v>116</v>
          </cell>
        </row>
        <row r="56">
          <cell r="H56">
            <v>113.3</v>
          </cell>
        </row>
        <row r="57">
          <cell r="H57">
            <v>115.6</v>
          </cell>
        </row>
        <row r="58">
          <cell r="H58">
            <v>114</v>
          </cell>
        </row>
        <row r="59">
          <cell r="H59">
            <v>117</v>
          </cell>
        </row>
        <row r="60">
          <cell r="H60">
            <v>110.5</v>
          </cell>
        </row>
        <row r="61">
          <cell r="H61">
            <v>116.5</v>
          </cell>
        </row>
        <row r="62">
          <cell r="H62">
            <v>120.5</v>
          </cell>
        </row>
        <row r="63">
          <cell r="H63">
            <v>116.8</v>
          </cell>
        </row>
        <row r="64">
          <cell r="H64">
            <v>128.8</v>
          </cell>
        </row>
        <row r="65">
          <cell r="H65">
            <v>121.8</v>
          </cell>
        </row>
        <row r="66">
          <cell r="H66">
            <v>118.5</v>
          </cell>
        </row>
        <row r="67">
          <cell r="H67">
            <v>128</v>
          </cell>
        </row>
        <row r="68">
          <cell r="H68">
            <v>128.3</v>
          </cell>
        </row>
        <row r="69">
          <cell r="H69">
            <v>122.3</v>
          </cell>
        </row>
        <row r="70">
          <cell r="H70">
            <v>108</v>
          </cell>
        </row>
        <row r="71">
          <cell r="H71">
            <v>128.7</v>
          </cell>
        </row>
        <row r="72">
          <cell r="H72">
            <v>118.5</v>
          </cell>
        </row>
        <row r="73">
          <cell r="H73">
            <v>107.5</v>
          </cell>
        </row>
        <row r="74">
          <cell r="H74">
            <v>110</v>
          </cell>
        </row>
        <row r="75">
          <cell r="H75">
            <v>114</v>
          </cell>
        </row>
        <row r="76">
          <cell r="H76">
            <v>130.2</v>
          </cell>
        </row>
      </sheetData>
      <sheetData sheetId="7"/>
      <sheetData sheetId="8">
        <row r="2">
          <cell r="R2">
            <v>66</v>
          </cell>
        </row>
        <row r="3">
          <cell r="R3">
            <v>99.5</v>
          </cell>
        </row>
        <row r="4">
          <cell r="R4">
            <v>93</v>
          </cell>
        </row>
        <row r="5">
          <cell r="R5">
            <v>117.5</v>
          </cell>
        </row>
        <row r="6">
          <cell r="R6">
            <v>95</v>
          </cell>
        </row>
        <row r="7">
          <cell r="R7">
            <v>90.5</v>
          </cell>
        </row>
        <row r="8">
          <cell r="R8">
            <v>102.5</v>
          </cell>
        </row>
        <row r="9">
          <cell r="R9">
            <v>90.5</v>
          </cell>
        </row>
        <row r="10">
          <cell r="R10">
            <v>99.5</v>
          </cell>
        </row>
        <row r="11">
          <cell r="R11">
            <v>84</v>
          </cell>
        </row>
        <row r="12">
          <cell r="R12">
            <v>77</v>
          </cell>
        </row>
        <row r="13">
          <cell r="R13">
            <v>80.5</v>
          </cell>
        </row>
        <row r="14">
          <cell r="R14">
            <v>84</v>
          </cell>
        </row>
        <row r="15">
          <cell r="R15">
            <v>89</v>
          </cell>
        </row>
        <row r="16">
          <cell r="R16">
            <v>81.5</v>
          </cell>
        </row>
        <row r="17">
          <cell r="R17">
            <v>83</v>
          </cell>
        </row>
        <row r="18">
          <cell r="R18">
            <v>83.5</v>
          </cell>
        </row>
        <row r="19">
          <cell r="R19">
            <v>81</v>
          </cell>
        </row>
        <row r="20">
          <cell r="R20">
            <v>102.5</v>
          </cell>
        </row>
        <row r="21">
          <cell r="R21">
            <v>86</v>
          </cell>
        </row>
        <row r="22">
          <cell r="R22">
            <v>87.5</v>
          </cell>
        </row>
        <row r="23">
          <cell r="R23">
            <v>73</v>
          </cell>
        </row>
        <row r="24">
          <cell r="R24">
            <v>90.5</v>
          </cell>
        </row>
        <row r="25">
          <cell r="R25">
            <v>82</v>
          </cell>
        </row>
        <row r="26">
          <cell r="R26">
            <v>97.5</v>
          </cell>
        </row>
        <row r="27">
          <cell r="R27">
            <v>88</v>
          </cell>
        </row>
        <row r="28">
          <cell r="R28">
            <v>98</v>
          </cell>
        </row>
        <row r="29">
          <cell r="R29">
            <v>94</v>
          </cell>
        </row>
        <row r="30">
          <cell r="R30">
            <v>76</v>
          </cell>
        </row>
        <row r="31">
          <cell r="R31">
            <v>86.5</v>
          </cell>
        </row>
        <row r="32">
          <cell r="R32">
            <v>95</v>
          </cell>
        </row>
        <row r="33">
          <cell r="R33">
            <v>95</v>
          </cell>
        </row>
        <row r="34">
          <cell r="R34">
            <v>84.5</v>
          </cell>
        </row>
        <row r="35">
          <cell r="R35">
            <v>78</v>
          </cell>
        </row>
        <row r="36">
          <cell r="R36">
            <v>87</v>
          </cell>
        </row>
        <row r="37">
          <cell r="R37">
            <v>92.5</v>
          </cell>
        </row>
        <row r="38">
          <cell r="R38">
            <v>78</v>
          </cell>
        </row>
        <row r="39">
          <cell r="R39">
            <v>106.5</v>
          </cell>
        </row>
        <row r="40">
          <cell r="R40">
            <v>82</v>
          </cell>
        </row>
        <row r="41">
          <cell r="R41">
            <v>91.5</v>
          </cell>
        </row>
        <row r="42">
          <cell r="R42">
            <v>94</v>
          </cell>
        </row>
        <row r="43">
          <cell r="R43">
            <v>89.5</v>
          </cell>
        </row>
        <row r="44">
          <cell r="R44">
            <v>83.5</v>
          </cell>
        </row>
        <row r="45">
          <cell r="R45">
            <v>90.5</v>
          </cell>
        </row>
        <row r="46">
          <cell r="R46">
            <v>97</v>
          </cell>
        </row>
        <row r="47">
          <cell r="R47">
            <v>76.5</v>
          </cell>
        </row>
        <row r="48">
          <cell r="R48">
            <v>79</v>
          </cell>
        </row>
        <row r="49">
          <cell r="R49">
            <v>92</v>
          </cell>
        </row>
        <row r="50">
          <cell r="R50">
            <v>82</v>
          </cell>
        </row>
        <row r="51">
          <cell r="R51">
            <v>65.5</v>
          </cell>
        </row>
        <row r="52">
          <cell r="R52">
            <v>86.5</v>
          </cell>
        </row>
        <row r="53">
          <cell r="R53">
            <v>98</v>
          </cell>
        </row>
        <row r="54">
          <cell r="R54">
            <v>83.5</v>
          </cell>
        </row>
        <row r="55">
          <cell r="R55">
            <v>93.5</v>
          </cell>
        </row>
        <row r="56">
          <cell r="R56">
            <v>83</v>
          </cell>
        </row>
        <row r="57">
          <cell r="R57">
            <v>92</v>
          </cell>
        </row>
        <row r="58">
          <cell r="R58">
            <v>95</v>
          </cell>
        </row>
        <row r="59">
          <cell r="R59">
            <v>43</v>
          </cell>
        </row>
        <row r="60">
          <cell r="R60">
            <v>78</v>
          </cell>
        </row>
        <row r="61">
          <cell r="R61">
            <v>84.5</v>
          </cell>
        </row>
        <row r="62">
          <cell r="R62">
            <v>99</v>
          </cell>
        </row>
        <row r="63">
          <cell r="R63">
            <v>88</v>
          </cell>
        </row>
        <row r="64">
          <cell r="R64">
            <v>95.5</v>
          </cell>
        </row>
        <row r="65">
          <cell r="R65">
            <v>89.5</v>
          </cell>
        </row>
        <row r="66">
          <cell r="R66">
            <v>88.5</v>
          </cell>
        </row>
        <row r="67">
          <cell r="R67">
            <v>92</v>
          </cell>
        </row>
        <row r="68">
          <cell r="R68">
            <v>94.5</v>
          </cell>
        </row>
        <row r="69">
          <cell r="R69">
            <v>105.5</v>
          </cell>
        </row>
        <row r="70">
          <cell r="R70">
            <v>77</v>
          </cell>
        </row>
        <row r="71">
          <cell r="R71">
            <v>105</v>
          </cell>
        </row>
        <row r="72">
          <cell r="R72">
            <v>82</v>
          </cell>
        </row>
        <row r="73">
          <cell r="R73">
            <v>89</v>
          </cell>
        </row>
        <row r="74">
          <cell r="R74">
            <v>82</v>
          </cell>
        </row>
        <row r="75">
          <cell r="R75">
            <v>75.5</v>
          </cell>
        </row>
        <row r="76">
          <cell r="R76">
            <v>82.5</v>
          </cell>
        </row>
      </sheetData>
      <sheetData sheetId="9">
        <row r="5">
          <cell r="X5">
            <v>0.647058823529412</v>
          </cell>
        </row>
        <row r="6">
          <cell r="X6">
            <v>0.947368421052632</v>
          </cell>
        </row>
        <row r="7">
          <cell r="X7">
            <v>1</v>
          </cell>
        </row>
        <row r="8">
          <cell r="X8">
            <v>1</v>
          </cell>
        </row>
        <row r="9">
          <cell r="X9">
            <v>1</v>
          </cell>
        </row>
        <row r="10">
          <cell r="X10">
            <v>0.842105263157895</v>
          </cell>
        </row>
        <row r="11">
          <cell r="X11">
            <v>0.894736842105263</v>
          </cell>
        </row>
        <row r="12">
          <cell r="X12">
            <v>0.684210526315789</v>
          </cell>
        </row>
        <row r="13">
          <cell r="X13">
            <v>0.833333333333333</v>
          </cell>
        </row>
        <row r="14">
          <cell r="X14">
            <v>0.684210526315789</v>
          </cell>
        </row>
        <row r="15">
          <cell r="X15">
            <v>0.789473684210526</v>
          </cell>
        </row>
        <row r="16">
          <cell r="X16">
            <v>0.684210526315789</v>
          </cell>
        </row>
        <row r="17">
          <cell r="X17">
            <v>0.894736842105263</v>
          </cell>
        </row>
        <row r="18">
          <cell r="X18">
            <v>0.789473684210526</v>
          </cell>
        </row>
        <row r="19">
          <cell r="X19">
            <v>0.684210526315789</v>
          </cell>
        </row>
        <row r="20">
          <cell r="X20">
            <v>0.842105263157895</v>
          </cell>
        </row>
        <row r="21">
          <cell r="X21">
            <v>0.842105263157895</v>
          </cell>
        </row>
        <row r="22">
          <cell r="X22">
            <v>0.789473684210526</v>
          </cell>
        </row>
        <row r="23">
          <cell r="X23">
            <v>0.578947368421053</v>
          </cell>
        </row>
        <row r="24">
          <cell r="X24">
            <v>0.894736842105263</v>
          </cell>
        </row>
        <row r="25">
          <cell r="X25">
            <v>0.894736842105263</v>
          </cell>
        </row>
        <row r="26">
          <cell r="X26">
            <v>0.631578947368421</v>
          </cell>
        </row>
        <row r="27">
          <cell r="X27">
            <v>0.947368421052632</v>
          </cell>
        </row>
        <row r="28">
          <cell r="X28">
            <v>0.666666666666667</v>
          </cell>
        </row>
        <row r="29">
          <cell r="X29">
            <v>0.894736842105263</v>
          </cell>
        </row>
        <row r="30">
          <cell r="X30">
            <v>0.894736842105263</v>
          </cell>
        </row>
        <row r="31">
          <cell r="X31">
            <v>1</v>
          </cell>
        </row>
        <row r="32">
          <cell r="X32">
            <v>0.947368421052632</v>
          </cell>
        </row>
        <row r="33">
          <cell r="X33">
            <v>0.631578947368421</v>
          </cell>
        </row>
        <row r="34">
          <cell r="X34">
            <v>0.684210526315789</v>
          </cell>
        </row>
        <row r="35">
          <cell r="X35">
            <v>0.736842105263158</v>
          </cell>
        </row>
        <row r="36">
          <cell r="X36">
            <v>0.944444444444444</v>
          </cell>
        </row>
        <row r="37">
          <cell r="X37">
            <v>0.684210526315789</v>
          </cell>
        </row>
        <row r="38">
          <cell r="X38">
            <v>0.894736842105263</v>
          </cell>
        </row>
        <row r="39">
          <cell r="X39">
            <v>1</v>
          </cell>
        </row>
        <row r="40">
          <cell r="X40">
            <v>1</v>
          </cell>
        </row>
        <row r="41">
          <cell r="X41">
            <v>0.736842105263158</v>
          </cell>
        </row>
        <row r="42">
          <cell r="X42">
            <v>0.947368421052632</v>
          </cell>
        </row>
        <row r="43">
          <cell r="X43">
            <v>0.789473684210526</v>
          </cell>
        </row>
        <row r="44">
          <cell r="X44">
            <v>0.947368421052632</v>
          </cell>
        </row>
        <row r="45">
          <cell r="X45">
            <v>1</v>
          </cell>
        </row>
        <row r="46">
          <cell r="X46">
            <v>0.947368421052632</v>
          </cell>
        </row>
        <row r="47">
          <cell r="X47">
            <v>0.947368421052632</v>
          </cell>
        </row>
        <row r="48">
          <cell r="X48">
            <v>1</v>
          </cell>
        </row>
        <row r="49">
          <cell r="X49">
            <v>1</v>
          </cell>
        </row>
        <row r="50">
          <cell r="X50">
            <v>0.736842105263158</v>
          </cell>
        </row>
        <row r="51">
          <cell r="X51">
            <v>1</v>
          </cell>
        </row>
        <row r="52">
          <cell r="X52">
            <v>1</v>
          </cell>
        </row>
        <row r="53">
          <cell r="X53">
            <v>0.894736842105263</v>
          </cell>
        </row>
        <row r="54">
          <cell r="X54">
            <v>1</v>
          </cell>
        </row>
        <row r="55">
          <cell r="X55">
            <v>0.631578947368421</v>
          </cell>
        </row>
        <row r="56">
          <cell r="X56">
            <v>1</v>
          </cell>
        </row>
        <row r="57">
          <cell r="X57">
            <v>0.736842105263158</v>
          </cell>
        </row>
        <row r="58">
          <cell r="X58">
            <v>0.947368421052632</v>
          </cell>
        </row>
        <row r="59">
          <cell r="X59">
            <v>1</v>
          </cell>
        </row>
        <row r="60">
          <cell r="X60">
            <v>1</v>
          </cell>
        </row>
        <row r="61">
          <cell r="X61">
            <v>0.947368421052632</v>
          </cell>
        </row>
        <row r="62">
          <cell r="X62">
            <v>0.684210526315789</v>
          </cell>
        </row>
        <row r="63">
          <cell r="X63">
            <v>0.631578947368421</v>
          </cell>
        </row>
        <row r="64">
          <cell r="X64">
            <v>0.684210526315789</v>
          </cell>
        </row>
        <row r="65">
          <cell r="X65">
            <v>0.789473684210526</v>
          </cell>
        </row>
        <row r="66">
          <cell r="X66">
            <v>1</v>
          </cell>
        </row>
        <row r="67">
          <cell r="X67">
            <v>0.944444444444444</v>
          </cell>
        </row>
        <row r="68">
          <cell r="X68">
            <v>1</v>
          </cell>
        </row>
        <row r="69">
          <cell r="X69">
            <v>0.947368421052632</v>
          </cell>
        </row>
        <row r="70">
          <cell r="X70">
            <v>1</v>
          </cell>
        </row>
        <row r="71">
          <cell r="X71">
            <v>0.947368421052632</v>
          </cell>
        </row>
        <row r="72">
          <cell r="X72">
            <v>1</v>
          </cell>
        </row>
        <row r="73">
          <cell r="X73">
            <v>0.842105263157895</v>
          </cell>
        </row>
        <row r="74">
          <cell r="X74">
            <v>0.947368421052632</v>
          </cell>
        </row>
        <row r="75">
          <cell r="X75">
            <v>0.888888888888889</v>
          </cell>
        </row>
        <row r="76">
          <cell r="X76">
            <v>1</v>
          </cell>
        </row>
        <row r="77">
          <cell r="X77">
            <v>1</v>
          </cell>
        </row>
        <row r="78">
          <cell r="X78">
            <v>1</v>
          </cell>
        </row>
        <row r="79">
          <cell r="X79">
            <v>0.722222222222222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"/>
  <sheetViews>
    <sheetView tabSelected="1" workbookViewId="0">
      <selection activeCell="K4" sqref="K4"/>
    </sheetView>
  </sheetViews>
  <sheetFormatPr defaultColWidth="9" defaultRowHeight="13.5" outlineLevelCol="7"/>
  <cols>
    <col min="1" max="1" width="9" style="1"/>
    <col min="2" max="2" width="13.3833333333333" style="1" customWidth="1"/>
    <col min="3" max="3" width="22.5" style="1" customWidth="1"/>
    <col min="4" max="4" width="15.25" style="4" customWidth="1"/>
    <col min="5" max="5" width="15.3833333333333" style="5" customWidth="1"/>
    <col min="6" max="6" width="13.1333333333333" style="5" customWidth="1"/>
    <col min="7" max="7" width="16.1333333333333" style="6" customWidth="1"/>
    <col min="8" max="8" width="15.5" style="5" customWidth="1"/>
    <col min="9" max="16384" width="9" style="1"/>
  </cols>
  <sheetData>
    <row r="1" s="1" customFormat="1" ht="31.5" customHeight="1" spans="1:8">
      <c r="A1" s="7" t="s">
        <v>0</v>
      </c>
      <c r="B1" s="7"/>
      <c r="C1" s="7"/>
      <c r="D1" s="8"/>
      <c r="E1" s="8"/>
      <c r="F1" s="8"/>
      <c r="G1" s="7"/>
      <c r="H1" s="8"/>
    </row>
    <row r="2" s="2" customFormat="1" ht="29" customHeight="1" spans="1:8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</row>
    <row r="3" s="3" customFormat="1" spans="1:8">
      <c r="A3" s="12">
        <v>1</v>
      </c>
      <c r="B3" s="13">
        <v>2023012291</v>
      </c>
      <c r="C3" s="14" t="s">
        <v>9</v>
      </c>
      <c r="D3" s="15">
        <f>'[1]6德育成绩'!H71</f>
        <v>128.7</v>
      </c>
      <c r="E3" s="16">
        <f>'[1]4智育成绩'!G71</f>
        <v>97.3351254480287</v>
      </c>
      <c r="F3" s="17">
        <f>'[1]8体育加分细则'!R71</f>
        <v>105</v>
      </c>
      <c r="G3" s="18">
        <f>'[1]9智育-必修'!X74</f>
        <v>0.947368421052632</v>
      </c>
      <c r="H3" s="19">
        <f t="shared" ref="H3:H66" si="0">D3*0.2+E3*0.7+F3*0.1</f>
        <v>104.37458781362</v>
      </c>
    </row>
    <row r="4" s="1" customFormat="1" spans="1:8">
      <c r="A4" s="12">
        <v>2</v>
      </c>
      <c r="B4" s="13">
        <v>2023012264</v>
      </c>
      <c r="C4" s="14" t="s">
        <v>10</v>
      </c>
      <c r="D4" s="15">
        <f>'[1]6德育成绩'!H45</f>
        <v>119</v>
      </c>
      <c r="E4" s="16">
        <f>'[1]4智育成绩'!G45</f>
        <v>100.203225806452</v>
      </c>
      <c r="F4" s="17">
        <f>'[1]8体育加分细则'!R45</f>
        <v>90.5</v>
      </c>
      <c r="G4" s="18">
        <f>'[1]9智育-必修'!X48</f>
        <v>1</v>
      </c>
      <c r="H4" s="19">
        <f t="shared" si="0"/>
        <v>102.992258064516</v>
      </c>
    </row>
    <row r="5" s="1" customFormat="1" spans="1:8">
      <c r="A5" s="12">
        <v>3</v>
      </c>
      <c r="B5" s="13">
        <v>2023012265</v>
      </c>
      <c r="C5" s="14" t="s">
        <v>11</v>
      </c>
      <c r="D5" s="15">
        <f>'[1]6德育成绩'!H46</f>
        <v>125.5</v>
      </c>
      <c r="E5" s="16">
        <f>'[1]4智育成绩'!G46</f>
        <v>96.9331797235023</v>
      </c>
      <c r="F5" s="17">
        <f>'[1]8体育加分细则'!R46</f>
        <v>97</v>
      </c>
      <c r="G5" s="18">
        <f>'[1]9智育-必修'!X49</f>
        <v>1</v>
      </c>
      <c r="H5" s="19">
        <f t="shared" si="0"/>
        <v>102.653225806452</v>
      </c>
    </row>
    <row r="6" s="1" customFormat="1" spans="1:8">
      <c r="A6" s="12">
        <v>4</v>
      </c>
      <c r="B6" s="13">
        <v>2023012289</v>
      </c>
      <c r="C6" s="14" t="s">
        <v>12</v>
      </c>
      <c r="D6" s="15">
        <f>'[1]6德育成绩'!H69</f>
        <v>122.3</v>
      </c>
      <c r="E6" s="16">
        <f>'[1]4智育成绩'!G69</f>
        <v>95.3145161290323</v>
      </c>
      <c r="F6" s="17">
        <f>'[1]8体育加分细则'!R69</f>
        <v>105.5</v>
      </c>
      <c r="G6" s="18">
        <f>'[1]9智育-必修'!X72</f>
        <v>1</v>
      </c>
      <c r="H6" s="19">
        <f t="shared" si="0"/>
        <v>101.730161290323</v>
      </c>
    </row>
    <row r="7" s="1" customFormat="1" spans="1:8">
      <c r="A7" s="12">
        <v>5</v>
      </c>
      <c r="B7" s="13">
        <v>2023012282</v>
      </c>
      <c r="C7" s="14" t="s">
        <v>13</v>
      </c>
      <c r="D7" s="15">
        <f>'[1]6德育成绩'!H63</f>
        <v>116.8</v>
      </c>
      <c r="E7" s="16">
        <f>'[1]4智育成绩'!G63</f>
        <v>97.0958525345622</v>
      </c>
      <c r="F7" s="17">
        <f>'[1]8体育加分细则'!R63</f>
        <v>88</v>
      </c>
      <c r="G7" s="18">
        <f>'[1]9智育-必修'!X66</f>
        <v>1</v>
      </c>
      <c r="H7" s="19">
        <f t="shared" si="0"/>
        <v>100.127096774194</v>
      </c>
    </row>
    <row r="8" s="1" customFormat="1" spans="1:8">
      <c r="A8" s="12">
        <v>6</v>
      </c>
      <c r="B8" s="13">
        <v>2023012219</v>
      </c>
      <c r="C8" s="14" t="s">
        <v>14</v>
      </c>
      <c r="D8" s="15">
        <f>'[1]6德育成绩'!H5</f>
        <v>113.5</v>
      </c>
      <c r="E8" s="16">
        <f>'[1]4智育成绩'!G5</f>
        <v>93.710599078341</v>
      </c>
      <c r="F8" s="17">
        <f>'[1]8体育加分细则'!R5</f>
        <v>117.5</v>
      </c>
      <c r="G8" s="18">
        <f>'[1]9智育-必修'!X8</f>
        <v>1</v>
      </c>
      <c r="H8" s="19">
        <f t="shared" si="0"/>
        <v>100.047419354839</v>
      </c>
    </row>
    <row r="9" s="1" customFormat="1" spans="1:8">
      <c r="A9" s="12">
        <v>7</v>
      </c>
      <c r="B9" s="13">
        <v>2023012287</v>
      </c>
      <c r="C9" s="14" t="s">
        <v>15</v>
      </c>
      <c r="D9" s="15">
        <f>'[1]6德育成绩'!H67</f>
        <v>128</v>
      </c>
      <c r="E9" s="16">
        <f>'[1]4智育成绩'!G67</f>
        <v>91.7074702886248</v>
      </c>
      <c r="F9" s="17">
        <f>'[1]8体育加分细则'!R67</f>
        <v>92</v>
      </c>
      <c r="G9" s="18">
        <f>'[1]9智育-必修'!X70</f>
        <v>1</v>
      </c>
      <c r="H9" s="19">
        <f t="shared" si="0"/>
        <v>98.9952292020374</v>
      </c>
    </row>
    <row r="10" s="1" customFormat="1" spans="1:8">
      <c r="A10" s="12">
        <v>8</v>
      </c>
      <c r="B10" s="13">
        <v>2023012284</v>
      </c>
      <c r="C10" s="14" t="s">
        <v>16</v>
      </c>
      <c r="D10" s="15">
        <f>'[1]6德育成绩'!H64</f>
        <v>128.8</v>
      </c>
      <c r="E10" s="16">
        <f>'[1]4智育成绩'!G64</f>
        <v>90.1054545454545</v>
      </c>
      <c r="F10" s="17">
        <f>'[1]8体育加分细则'!R64</f>
        <v>95.5</v>
      </c>
      <c r="G10" s="18">
        <f>'[1]9智育-必修'!X67</f>
        <v>0.944444444444444</v>
      </c>
      <c r="H10" s="19">
        <f t="shared" si="0"/>
        <v>98.3838181818181</v>
      </c>
    </row>
    <row r="11" s="1" customFormat="1" spans="1:8">
      <c r="A11" s="12">
        <v>9</v>
      </c>
      <c r="B11" s="13">
        <v>2023012285</v>
      </c>
      <c r="C11" s="14" t="s">
        <v>17</v>
      </c>
      <c r="D11" s="15">
        <f>'[1]6德育成绩'!H65</f>
        <v>121.8</v>
      </c>
      <c r="E11" s="16">
        <f>'[1]4智育成绩'!G65</f>
        <v>91.4483870967742</v>
      </c>
      <c r="F11" s="17">
        <f>'[1]8体育加分细则'!R65</f>
        <v>89.5</v>
      </c>
      <c r="G11" s="18">
        <f>'[1]9智育-必修'!X68</f>
        <v>1</v>
      </c>
      <c r="H11" s="19">
        <f t="shared" si="0"/>
        <v>97.3238709677419</v>
      </c>
    </row>
    <row r="12" s="1" customFormat="1" spans="1:8">
      <c r="A12" s="12">
        <v>10</v>
      </c>
      <c r="B12" s="13">
        <v>2023012286</v>
      </c>
      <c r="C12" s="14" t="s">
        <v>18</v>
      </c>
      <c r="D12" s="15">
        <f>'[1]6德育成绩'!H66</f>
        <v>118.5</v>
      </c>
      <c r="E12" s="16">
        <f>'[1]4智育成绩'!G66</f>
        <v>92.1185483870968</v>
      </c>
      <c r="F12" s="17">
        <f>'[1]8体育加分细则'!R66</f>
        <v>88.5</v>
      </c>
      <c r="G12" s="18">
        <f>'[1]9智育-必修'!X69</f>
        <v>0.947368421052632</v>
      </c>
      <c r="H12" s="19">
        <f t="shared" si="0"/>
        <v>97.0329838709678</v>
      </c>
    </row>
    <row r="13" s="1" customFormat="1" spans="1:8">
      <c r="A13" s="12">
        <v>11</v>
      </c>
      <c r="B13" s="13">
        <v>2023012288</v>
      </c>
      <c r="C13" s="14" t="s">
        <v>19</v>
      </c>
      <c r="D13" s="15">
        <f>'[1]6德育成绩'!H68</f>
        <v>128.3</v>
      </c>
      <c r="E13" s="16">
        <f>'[1]4智育成绩'!G68</f>
        <v>87.7206451612903</v>
      </c>
      <c r="F13" s="17">
        <f>'[1]8体育加分细则'!R68</f>
        <v>94.5</v>
      </c>
      <c r="G13" s="18">
        <f>'[1]9智育-必修'!X71</f>
        <v>0.947368421052632</v>
      </c>
      <c r="H13" s="19">
        <f t="shared" si="0"/>
        <v>96.5144516129032</v>
      </c>
    </row>
    <row r="14" s="1" customFormat="1" spans="1:8">
      <c r="A14" s="12">
        <v>12</v>
      </c>
      <c r="B14" s="13">
        <v>2023012254</v>
      </c>
      <c r="C14" s="14" t="s">
        <v>20</v>
      </c>
      <c r="D14" s="15">
        <f>'[1]6德育成绩'!H36</f>
        <v>118.5</v>
      </c>
      <c r="E14" s="16">
        <f>'[1]4智育成绩'!G36</f>
        <v>91.4677419354839</v>
      </c>
      <c r="F14" s="17">
        <f>'[1]8体育加分细则'!R36</f>
        <v>87</v>
      </c>
      <c r="G14" s="18">
        <f>'[1]9智育-必修'!X39</f>
        <v>1</v>
      </c>
      <c r="H14" s="19">
        <f t="shared" si="0"/>
        <v>96.4274193548387</v>
      </c>
    </row>
    <row r="15" s="1" customFormat="1" spans="1:8">
      <c r="A15" s="12">
        <v>13</v>
      </c>
      <c r="B15" s="13">
        <v>2023012257</v>
      </c>
      <c r="C15" s="14" t="s">
        <v>21</v>
      </c>
      <c r="D15" s="15">
        <f>'[1]6德育成绩'!H39</f>
        <v>116.2</v>
      </c>
      <c r="E15" s="16">
        <f>'[1]4智育成绩'!G39</f>
        <v>88.9016129032258</v>
      </c>
      <c r="F15" s="17">
        <f>'[1]8体育加分细则'!R39</f>
        <v>106.5</v>
      </c>
      <c r="G15" s="18">
        <f>'[1]9智育-必修'!X42</f>
        <v>0.947368421052632</v>
      </c>
      <c r="H15" s="19">
        <f t="shared" si="0"/>
        <v>96.1211290322581</v>
      </c>
    </row>
    <row r="16" s="1" customFormat="1" spans="1:8">
      <c r="A16" s="12">
        <v>14</v>
      </c>
      <c r="B16" s="13">
        <v>2023012244</v>
      </c>
      <c r="C16" s="14" t="s">
        <v>22</v>
      </c>
      <c r="D16" s="15">
        <f>'[1]6德育成绩'!H26</f>
        <v>123.7</v>
      </c>
      <c r="E16" s="16">
        <f>'[1]4智育成绩'!G26</f>
        <v>88.0387096774193</v>
      </c>
      <c r="F16" s="17">
        <f>'[1]8体育加分细则'!R26</f>
        <v>97.5</v>
      </c>
      <c r="G16" s="18">
        <f>'[1]9智育-必修'!X29</f>
        <v>0.894736842105263</v>
      </c>
      <c r="H16" s="19">
        <f t="shared" si="0"/>
        <v>96.1170967741935</v>
      </c>
    </row>
    <row r="17" s="1" customFormat="1" spans="1:8">
      <c r="A17" s="12">
        <v>15</v>
      </c>
      <c r="B17" s="13">
        <v>2023012217</v>
      </c>
      <c r="C17" s="14" t="s">
        <v>23</v>
      </c>
      <c r="D17" s="15">
        <f>'[1]6德育成绩'!H3</f>
        <v>117.1</v>
      </c>
      <c r="E17" s="16">
        <f>'[1]4智育成绩'!G3</f>
        <v>89.3576036866359</v>
      </c>
      <c r="F17" s="17">
        <f>'[1]8体育加分细则'!R3</f>
        <v>99.5</v>
      </c>
      <c r="G17" s="18">
        <f>'[1]9智育-必修'!X6</f>
        <v>0.947368421052632</v>
      </c>
      <c r="H17" s="19">
        <f t="shared" si="0"/>
        <v>95.9203225806451</v>
      </c>
    </row>
    <row r="18" s="1" customFormat="1" spans="1:8">
      <c r="A18" s="12">
        <v>16</v>
      </c>
      <c r="B18" s="13">
        <v>2023012224</v>
      </c>
      <c r="C18" s="14" t="s">
        <v>24</v>
      </c>
      <c r="D18" s="15">
        <f>'[1]6德育成绩'!H10</f>
        <v>121.7</v>
      </c>
      <c r="E18" s="16">
        <f>'[1]4智育成绩'!G10</f>
        <v>87.7922222222222</v>
      </c>
      <c r="F18" s="17">
        <f>'[1]8体育加分细则'!R10</f>
        <v>99.5</v>
      </c>
      <c r="G18" s="18">
        <f>'[1]9智育-必修'!X13</f>
        <v>0.833333333333333</v>
      </c>
      <c r="H18" s="19">
        <f t="shared" si="0"/>
        <v>95.7445555555555</v>
      </c>
    </row>
    <row r="19" s="1" customFormat="1" spans="1:8">
      <c r="A19" s="12">
        <v>17</v>
      </c>
      <c r="B19" s="13">
        <v>2023012261</v>
      </c>
      <c r="C19" s="14" t="s">
        <v>25</v>
      </c>
      <c r="D19" s="15">
        <f>'[1]6德育成绩'!H42</f>
        <v>114</v>
      </c>
      <c r="E19" s="16">
        <f>'[1]4智育成绩'!G42</f>
        <v>90.7135483870968</v>
      </c>
      <c r="F19" s="17">
        <f>'[1]8体育加分细则'!R42</f>
        <v>94</v>
      </c>
      <c r="G19" s="18">
        <f>'[1]9智育-必修'!X45</f>
        <v>1</v>
      </c>
      <c r="H19" s="19">
        <f t="shared" si="0"/>
        <v>95.6994838709678</v>
      </c>
    </row>
    <row r="20" s="1" customFormat="1" spans="1:8">
      <c r="A20" s="12">
        <v>18</v>
      </c>
      <c r="B20" s="13">
        <v>2023012272</v>
      </c>
      <c r="C20" s="14" t="s">
        <v>26</v>
      </c>
      <c r="D20" s="15">
        <f>'[1]6德育成绩'!H53</f>
        <v>123.01</v>
      </c>
      <c r="E20" s="16">
        <f>'[1]4智育成绩'!G53</f>
        <v>87.0322580645162</v>
      </c>
      <c r="F20" s="17">
        <f>'[1]8体育加分细则'!R53</f>
        <v>98</v>
      </c>
      <c r="G20" s="18">
        <f>'[1]9智育-必修'!X56</f>
        <v>1</v>
      </c>
      <c r="H20" s="19">
        <f t="shared" si="0"/>
        <v>95.3245806451613</v>
      </c>
    </row>
    <row r="21" s="1" customFormat="1" spans="1:8">
      <c r="A21" s="12">
        <v>19</v>
      </c>
      <c r="B21" s="13">
        <v>2023012274</v>
      </c>
      <c r="C21" s="14" t="s">
        <v>27</v>
      </c>
      <c r="D21" s="15">
        <f>'[1]6德育成绩'!H55</f>
        <v>116</v>
      </c>
      <c r="E21" s="16">
        <f>'[1]4智育成绩'!G55</f>
        <v>89.6623655913978</v>
      </c>
      <c r="F21" s="17">
        <f>'[1]8体育加分细则'!R55</f>
        <v>93.5</v>
      </c>
      <c r="G21" s="18">
        <f>'[1]9智育-必修'!X58</f>
        <v>0.947368421052632</v>
      </c>
      <c r="H21" s="19">
        <f t="shared" si="0"/>
        <v>95.3136559139785</v>
      </c>
    </row>
    <row r="22" s="1" customFormat="1" spans="1:8">
      <c r="A22" s="12">
        <v>20</v>
      </c>
      <c r="B22" s="13">
        <v>2023012220</v>
      </c>
      <c r="C22" s="14" t="s">
        <v>28</v>
      </c>
      <c r="D22" s="15">
        <f>'[1]6德育成绩'!H6</f>
        <v>119.8</v>
      </c>
      <c r="E22" s="16">
        <f>'[1]4智育成绩'!G6</f>
        <v>88.2650853889943</v>
      </c>
      <c r="F22" s="17">
        <f>'[1]8体育加分细则'!R6</f>
        <v>95</v>
      </c>
      <c r="G22" s="18">
        <f>'[1]9智育-必修'!X9</f>
        <v>1</v>
      </c>
      <c r="H22" s="19">
        <f t="shared" si="0"/>
        <v>95.245559772296</v>
      </c>
    </row>
    <row r="23" s="1" customFormat="1" spans="1:8">
      <c r="A23" s="12">
        <v>21</v>
      </c>
      <c r="B23" s="13">
        <v>2023012251</v>
      </c>
      <c r="C23" s="14" t="s">
        <v>29</v>
      </c>
      <c r="D23" s="15">
        <f>'[1]6德育成绩'!H33</f>
        <v>122.8</v>
      </c>
      <c r="E23" s="16">
        <f>'[1]4智育成绩'!G33</f>
        <v>87.0436363636364</v>
      </c>
      <c r="F23" s="17">
        <f>'[1]8体育加分细则'!R33</f>
        <v>95</v>
      </c>
      <c r="G23" s="18">
        <f>'[1]9智育-必修'!X36</f>
        <v>0.944444444444444</v>
      </c>
      <c r="H23" s="19">
        <f t="shared" si="0"/>
        <v>94.9905454545455</v>
      </c>
    </row>
    <row r="24" s="1" customFormat="1" spans="1:8">
      <c r="A24" s="12">
        <v>22</v>
      </c>
      <c r="B24" s="13">
        <v>2023012245</v>
      </c>
      <c r="C24" s="14" t="s">
        <v>30</v>
      </c>
      <c r="D24" s="15">
        <f>'[1]6德育成绩'!H27</f>
        <v>123</v>
      </c>
      <c r="E24" s="16">
        <f>'[1]4智育成绩'!G27</f>
        <v>87.8159392789374</v>
      </c>
      <c r="F24" s="17">
        <f>'[1]8体育加分细则'!R27</f>
        <v>88</v>
      </c>
      <c r="G24" s="18">
        <f>'[1]9智育-必修'!X30</f>
        <v>0.894736842105263</v>
      </c>
      <c r="H24" s="19">
        <f t="shared" si="0"/>
        <v>94.8711574952562</v>
      </c>
    </row>
    <row r="25" s="1" customFormat="1" spans="1:8">
      <c r="A25" s="12">
        <v>23</v>
      </c>
      <c r="B25" s="13">
        <v>2023012268</v>
      </c>
      <c r="C25" s="14" t="s">
        <v>31</v>
      </c>
      <c r="D25" s="15">
        <f>'[1]6德育成绩'!H49</f>
        <v>114.6</v>
      </c>
      <c r="E25" s="16">
        <f>'[1]4智育成绩'!G49</f>
        <v>89.0903225806451</v>
      </c>
      <c r="F25" s="17">
        <f>'[1]8体育加分细则'!R49</f>
        <v>92</v>
      </c>
      <c r="G25" s="18">
        <f>'[1]9智育-必修'!X52</f>
        <v>1</v>
      </c>
      <c r="H25" s="19">
        <f t="shared" si="0"/>
        <v>94.4832258064516</v>
      </c>
    </row>
    <row r="26" s="1" customFormat="1" spans="1:8">
      <c r="A26" s="12">
        <v>24</v>
      </c>
      <c r="B26" s="13">
        <v>2023012246</v>
      </c>
      <c r="C26" s="14" t="s">
        <v>32</v>
      </c>
      <c r="D26" s="15">
        <f>'[1]6德育成绩'!H28</f>
        <v>114.8</v>
      </c>
      <c r="E26" s="16">
        <f>'[1]4智育成绩'!G28</f>
        <v>88.131797235023</v>
      </c>
      <c r="F26" s="17">
        <f>'[1]8体育加分细则'!R28</f>
        <v>98</v>
      </c>
      <c r="G26" s="18">
        <f>'[1]9智育-必修'!X31</f>
        <v>1</v>
      </c>
      <c r="H26" s="19">
        <f t="shared" si="0"/>
        <v>94.4522580645161</v>
      </c>
    </row>
    <row r="27" s="1" customFormat="1" spans="1:8">
      <c r="A27" s="12">
        <v>25</v>
      </c>
      <c r="B27" s="13">
        <v>2023012293</v>
      </c>
      <c r="C27" s="14" t="s">
        <v>33</v>
      </c>
      <c r="D27" s="15">
        <f>'[1]6德育成绩'!H73</f>
        <v>107.5</v>
      </c>
      <c r="E27" s="16">
        <f>'[1]4智育成绩'!G73</f>
        <v>91.1964285714286</v>
      </c>
      <c r="F27" s="17">
        <f>'[1]8体育加分细则'!R73</f>
        <v>89</v>
      </c>
      <c r="G27" s="18">
        <f>'[1]9智育-必修'!X76</f>
        <v>1</v>
      </c>
      <c r="H27" s="19">
        <f t="shared" si="0"/>
        <v>94.2375</v>
      </c>
    </row>
    <row r="28" s="1" customFormat="1" spans="1:8">
      <c r="A28" s="12">
        <v>26</v>
      </c>
      <c r="B28" s="13">
        <v>2023012218</v>
      </c>
      <c r="C28" s="14" t="s">
        <v>34</v>
      </c>
      <c r="D28" s="15">
        <f>'[1]6德育成绩'!H4</f>
        <v>118.8</v>
      </c>
      <c r="E28" s="16">
        <f>'[1]4智育成绩'!G4</f>
        <v>87.2829749103943</v>
      </c>
      <c r="F28" s="17">
        <f>'[1]8体育加分细则'!R4</f>
        <v>93</v>
      </c>
      <c r="G28" s="18">
        <f>'[1]9智育-必修'!X7</f>
        <v>1</v>
      </c>
      <c r="H28" s="19">
        <f t="shared" si="0"/>
        <v>94.158082437276</v>
      </c>
    </row>
    <row r="29" s="1" customFormat="1" spans="1:8">
      <c r="A29" s="12">
        <v>27</v>
      </c>
      <c r="B29" s="13">
        <v>2023012275</v>
      </c>
      <c r="C29" s="14" t="s">
        <v>35</v>
      </c>
      <c r="D29" s="15">
        <f>'[1]6德育成绩'!H56</f>
        <v>113.3</v>
      </c>
      <c r="E29" s="16">
        <f>'[1]4智育成绩'!G56</f>
        <v>89.3827956989248</v>
      </c>
      <c r="F29" s="17">
        <f>'[1]8体育加分细则'!R56</f>
        <v>83</v>
      </c>
      <c r="G29" s="18">
        <f>'[1]9智育-必修'!X59</f>
        <v>1</v>
      </c>
      <c r="H29" s="19">
        <f t="shared" si="0"/>
        <v>93.5279569892473</v>
      </c>
    </row>
    <row r="30" s="1" customFormat="1" spans="1:8">
      <c r="A30" s="12">
        <v>28</v>
      </c>
      <c r="B30" s="13">
        <v>2023012277</v>
      </c>
      <c r="C30" s="14" t="s">
        <v>36</v>
      </c>
      <c r="D30" s="15">
        <f>'[1]6德育成绩'!H58</f>
        <v>114</v>
      </c>
      <c r="E30" s="16">
        <f>'[1]4智育成绩'!G58</f>
        <v>87.2464516129032</v>
      </c>
      <c r="F30" s="17">
        <f>'[1]8体育加分细则'!R58</f>
        <v>95</v>
      </c>
      <c r="G30" s="18">
        <f>'[1]9智育-必修'!X61</f>
        <v>0.947368421052632</v>
      </c>
      <c r="H30" s="19">
        <f t="shared" si="0"/>
        <v>93.3725161290322</v>
      </c>
    </row>
    <row r="31" s="1" customFormat="1" spans="1:8">
      <c r="A31" s="12">
        <v>29</v>
      </c>
      <c r="B31" s="13">
        <v>2023012255</v>
      </c>
      <c r="C31" s="14" t="s">
        <v>37</v>
      </c>
      <c r="D31" s="15">
        <f>'[1]6德育成绩'!H37</f>
        <v>117.7</v>
      </c>
      <c r="E31" s="16">
        <f>'[1]4智育成绩'!G37</f>
        <v>86.2241935483871</v>
      </c>
      <c r="F31" s="17">
        <f>'[1]8体育加分细则'!R37</f>
        <v>92.5</v>
      </c>
      <c r="G31" s="18">
        <f>'[1]9智育-必修'!X40</f>
        <v>1</v>
      </c>
      <c r="H31" s="19">
        <f t="shared" si="0"/>
        <v>93.146935483871</v>
      </c>
    </row>
    <row r="32" s="1" customFormat="1" spans="1:8">
      <c r="A32" s="12">
        <v>30</v>
      </c>
      <c r="B32" s="13">
        <v>2023012295</v>
      </c>
      <c r="C32" s="14" t="s">
        <v>38</v>
      </c>
      <c r="D32" s="15">
        <f>'[1]6德育成绩'!H75</f>
        <v>114</v>
      </c>
      <c r="E32" s="16">
        <f>'[1]4智育成绩'!G75</f>
        <v>89.547465437788</v>
      </c>
      <c r="F32" s="17">
        <f>'[1]8体育加分细则'!R75</f>
        <v>75.5</v>
      </c>
      <c r="G32" s="18">
        <f>'[1]9智育-必修'!X78</f>
        <v>1</v>
      </c>
      <c r="H32" s="19">
        <f t="shared" si="0"/>
        <v>93.0332258064516</v>
      </c>
    </row>
    <row r="33" s="1" customFormat="1" spans="1:8">
      <c r="A33" s="12">
        <v>31</v>
      </c>
      <c r="B33" s="13">
        <v>2023012276</v>
      </c>
      <c r="C33" s="14" t="s">
        <v>39</v>
      </c>
      <c r="D33" s="15">
        <f>'[1]6德育成绩'!H57</f>
        <v>115.6</v>
      </c>
      <c r="E33" s="16">
        <f>'[1]4智育成绩'!G57</f>
        <v>86.433064516129</v>
      </c>
      <c r="F33" s="17">
        <f>'[1]8体育加分细则'!R57</f>
        <v>92</v>
      </c>
      <c r="G33" s="18">
        <f>'[1]9智育-必修'!X60</f>
        <v>1</v>
      </c>
      <c r="H33" s="19">
        <f t="shared" si="0"/>
        <v>92.8231451612903</v>
      </c>
    </row>
    <row r="34" s="1" customFormat="1" spans="1:8">
      <c r="A34" s="12">
        <v>32</v>
      </c>
      <c r="B34" s="13">
        <v>2023012262</v>
      </c>
      <c r="C34" s="14" t="s">
        <v>40</v>
      </c>
      <c r="D34" s="15">
        <f>'[1]6德育成绩'!H43</f>
        <v>113</v>
      </c>
      <c r="E34" s="16">
        <f>'[1]4智育成绩'!G43</f>
        <v>87.2213709677419</v>
      </c>
      <c r="F34" s="17">
        <f>'[1]8体育加分细则'!R43</f>
        <v>89.5</v>
      </c>
      <c r="G34" s="18">
        <f>'[1]9智育-必修'!X46</f>
        <v>0.947368421052632</v>
      </c>
      <c r="H34" s="19">
        <f t="shared" si="0"/>
        <v>92.6049596774193</v>
      </c>
    </row>
    <row r="35" s="1" customFormat="1" spans="1:8">
      <c r="A35" s="12">
        <v>33</v>
      </c>
      <c r="B35" s="13">
        <v>2023012260</v>
      </c>
      <c r="C35" s="14" t="s">
        <v>41</v>
      </c>
      <c r="D35" s="15">
        <f>'[1]6德育成绩'!H41</f>
        <v>112.7</v>
      </c>
      <c r="E35" s="16">
        <f>'[1]4智育成绩'!G41</f>
        <v>86.8851612903226</v>
      </c>
      <c r="F35" s="17">
        <f>'[1]8体育加分细则'!R41</f>
        <v>91.5</v>
      </c>
      <c r="G35" s="18">
        <f>'[1]9智育-必修'!X44</f>
        <v>0.947368421052632</v>
      </c>
      <c r="H35" s="19">
        <f t="shared" si="0"/>
        <v>92.5096129032258</v>
      </c>
    </row>
    <row r="36" s="1" customFormat="1" spans="1:8">
      <c r="A36" s="12">
        <v>34</v>
      </c>
      <c r="B36" s="13">
        <v>2023012228</v>
      </c>
      <c r="C36" s="14" t="s">
        <v>42</v>
      </c>
      <c r="D36" s="15">
        <f>'[1]6德育成绩'!H14</f>
        <v>122.5</v>
      </c>
      <c r="E36" s="16">
        <f>'[1]4智育成绩'!G14</f>
        <v>85.0404692082111</v>
      </c>
      <c r="F36" s="17">
        <f>'[1]8体育加分细则'!R14</f>
        <v>84</v>
      </c>
      <c r="G36" s="18">
        <f>'[1]9智育-必修'!X17</f>
        <v>0.894736842105263</v>
      </c>
      <c r="H36" s="19">
        <f t="shared" si="0"/>
        <v>92.4283284457478</v>
      </c>
    </row>
    <row r="37" s="1" customFormat="1" spans="1:8">
      <c r="A37" s="12">
        <v>35</v>
      </c>
      <c r="B37" s="13">
        <v>2023012238</v>
      </c>
      <c r="C37" s="14" t="s">
        <v>43</v>
      </c>
      <c r="D37" s="15">
        <f>'[1]6德育成绩'!H22</f>
        <v>114.05</v>
      </c>
      <c r="E37" s="16">
        <f>'[1]4智育成绩'!G22</f>
        <v>86.7503225806452</v>
      </c>
      <c r="F37" s="17">
        <f>'[1]8体育加分细则'!R22</f>
        <v>87.5</v>
      </c>
      <c r="G37" s="18">
        <f>'[1]9智育-必修'!X25</f>
        <v>0.894736842105263</v>
      </c>
      <c r="H37" s="19">
        <f t="shared" si="0"/>
        <v>92.2852258064516</v>
      </c>
    </row>
    <row r="38" s="1" customFormat="1" spans="1:8">
      <c r="A38" s="12">
        <v>36</v>
      </c>
      <c r="B38" s="13">
        <v>2023012222</v>
      </c>
      <c r="C38" s="14" t="s">
        <v>44</v>
      </c>
      <c r="D38" s="15">
        <f>'[1]6德育成绩'!H8</f>
        <v>110.75</v>
      </c>
      <c r="E38" s="16">
        <f>'[1]4智育成绩'!G8</f>
        <v>85.4107526881721</v>
      </c>
      <c r="F38" s="17">
        <f>'[1]8体育加分细则'!R8</f>
        <v>102.5</v>
      </c>
      <c r="G38" s="18">
        <f>'[1]9智育-必修'!X11</f>
        <v>0.894736842105263</v>
      </c>
      <c r="H38" s="19">
        <f t="shared" si="0"/>
        <v>92.1875268817205</v>
      </c>
    </row>
    <row r="39" s="1" customFormat="1" spans="1:8">
      <c r="A39" s="12">
        <v>37</v>
      </c>
      <c r="B39" s="13">
        <v>2023012281</v>
      </c>
      <c r="C39" s="14" t="s">
        <v>45</v>
      </c>
      <c r="D39" s="15">
        <f>'[1]6德育成绩'!H62</f>
        <v>120.5</v>
      </c>
      <c r="E39" s="16">
        <f>'[1]4智育成绩'!G62</f>
        <v>82.8698924731183</v>
      </c>
      <c r="F39" s="17">
        <f>'[1]8体育加分细则'!R62</f>
        <v>99</v>
      </c>
      <c r="G39" s="18">
        <f>'[1]9智育-必修'!X65</f>
        <v>0.789473684210526</v>
      </c>
      <c r="H39" s="19">
        <f t="shared" si="0"/>
        <v>92.0089247311828</v>
      </c>
    </row>
    <row r="40" s="1" customFormat="1" spans="1:8">
      <c r="A40" s="12">
        <v>38</v>
      </c>
      <c r="B40" s="13">
        <v>2023012267</v>
      </c>
      <c r="C40" s="14" t="s">
        <v>46</v>
      </c>
      <c r="D40" s="15">
        <f>'[1]6德育成绩'!H48</f>
        <v>122.2</v>
      </c>
      <c r="E40" s="16">
        <f>'[1]4智育成绩'!G48</f>
        <v>85.1111111111111</v>
      </c>
      <c r="F40" s="17">
        <f>'[1]8体育加分细则'!R48</f>
        <v>79</v>
      </c>
      <c r="G40" s="18">
        <f>'[1]9智育-必修'!X51</f>
        <v>1</v>
      </c>
      <c r="H40" s="19">
        <f t="shared" si="0"/>
        <v>91.9177777777778</v>
      </c>
    </row>
    <row r="41" s="1" customFormat="1" spans="1:8">
      <c r="A41" s="12">
        <v>39</v>
      </c>
      <c r="B41" s="13">
        <v>2023012292</v>
      </c>
      <c r="C41" s="14" t="s">
        <v>47</v>
      </c>
      <c r="D41" s="15">
        <f>'[1]6德育成绩'!H72</f>
        <v>118.5</v>
      </c>
      <c r="E41" s="16">
        <f>'[1]4智育成绩'!G72</f>
        <v>85.0185483870968</v>
      </c>
      <c r="F41" s="17">
        <f>'[1]8体育加分细则'!R72</f>
        <v>82</v>
      </c>
      <c r="G41" s="18">
        <f>'[1]9智育-必修'!X75</f>
        <v>0.888888888888889</v>
      </c>
      <c r="H41" s="19">
        <f t="shared" si="0"/>
        <v>91.4129838709678</v>
      </c>
    </row>
    <row r="42" s="1" customFormat="1" spans="1:8">
      <c r="A42" s="12">
        <v>40</v>
      </c>
      <c r="B42" s="13">
        <v>2023012230</v>
      </c>
      <c r="C42" s="14" t="s">
        <v>48</v>
      </c>
      <c r="D42" s="15">
        <f>'[1]6德育成绩'!H16</f>
        <v>118.55</v>
      </c>
      <c r="E42" s="16">
        <f>'[1]4智育成绩'!G16</f>
        <v>84.0354838709677</v>
      </c>
      <c r="F42" s="17">
        <f>'[1]8体育加分细则'!R16</f>
        <v>81.5</v>
      </c>
      <c r="G42" s="18">
        <f>'[1]9智育-必修'!X19</f>
        <v>0.684210526315789</v>
      </c>
      <c r="H42" s="19">
        <f t="shared" si="0"/>
        <v>90.6848387096774</v>
      </c>
    </row>
    <row r="43" s="1" customFormat="1" spans="1:8">
      <c r="A43" s="12">
        <v>41</v>
      </c>
      <c r="B43" s="13">
        <v>2023012247</v>
      </c>
      <c r="C43" s="14" t="s">
        <v>49</v>
      </c>
      <c r="D43" s="15">
        <f>'[1]6德育成绩'!H29</f>
        <v>112</v>
      </c>
      <c r="E43" s="16">
        <f>'[1]4智育成绩'!G29</f>
        <v>84.0650537634409</v>
      </c>
      <c r="F43" s="17">
        <f>'[1]8体育加分细则'!R29</f>
        <v>94</v>
      </c>
      <c r="G43" s="18">
        <f>'[1]9智育-必修'!X32</f>
        <v>0.947368421052632</v>
      </c>
      <c r="H43" s="19">
        <f t="shared" si="0"/>
        <v>90.6455376344086</v>
      </c>
    </row>
    <row r="44" s="1" customFormat="1" spans="1:8">
      <c r="A44" s="12">
        <v>42</v>
      </c>
      <c r="B44" s="13">
        <v>2023012296</v>
      </c>
      <c r="C44" s="14" t="s">
        <v>50</v>
      </c>
      <c r="D44" s="15">
        <f>'[1]6德育成绩'!H76</f>
        <v>130.2</v>
      </c>
      <c r="E44" s="16">
        <f>'[1]4智育成绩'!G76</f>
        <v>80.4871794871795</v>
      </c>
      <c r="F44" s="17">
        <f>'[1]8体育加分细则'!R76</f>
        <v>82.5</v>
      </c>
      <c r="G44" s="18">
        <f>'[1]9智育-必修'!X79</f>
        <v>0.722222222222222</v>
      </c>
      <c r="H44" s="19">
        <f t="shared" si="0"/>
        <v>90.6310256410256</v>
      </c>
    </row>
    <row r="45" s="1" customFormat="1" spans="1:8">
      <c r="A45" s="12">
        <v>43</v>
      </c>
      <c r="B45" s="13">
        <v>2023012232</v>
      </c>
      <c r="C45" s="14" t="s">
        <v>51</v>
      </c>
      <c r="D45" s="15">
        <f>'[1]6德育成绩'!H18</f>
        <v>121</v>
      </c>
      <c r="E45" s="16">
        <f>'[1]4智育成绩'!G18</f>
        <v>82.9426523297491</v>
      </c>
      <c r="F45" s="17">
        <f>'[1]8体育加分细则'!R18</f>
        <v>83.5</v>
      </c>
      <c r="G45" s="18">
        <f>'[1]9智育-必修'!X21</f>
        <v>0.842105263157895</v>
      </c>
      <c r="H45" s="19">
        <f t="shared" si="0"/>
        <v>90.6098566308244</v>
      </c>
    </row>
    <row r="46" s="1" customFormat="1" spans="1:8">
      <c r="A46" s="12">
        <v>44</v>
      </c>
      <c r="B46" s="13">
        <v>2023012294</v>
      </c>
      <c r="C46" s="14" t="s">
        <v>52</v>
      </c>
      <c r="D46" s="15">
        <f>'[1]6德育成绩'!H74</f>
        <v>110</v>
      </c>
      <c r="E46" s="16">
        <f>'[1]4智育成绩'!G74</f>
        <v>86.1193548387097</v>
      </c>
      <c r="F46" s="17">
        <f>'[1]8体育加分细则'!R74</f>
        <v>82</v>
      </c>
      <c r="G46" s="18">
        <f>'[1]9智育-必修'!X77</f>
        <v>1</v>
      </c>
      <c r="H46" s="19">
        <f t="shared" si="0"/>
        <v>90.4835483870968</v>
      </c>
    </row>
    <row r="47" s="1" customFormat="1" spans="1:8">
      <c r="A47" s="12">
        <v>45</v>
      </c>
      <c r="B47" s="13">
        <v>2023012237</v>
      </c>
      <c r="C47" s="14" t="s">
        <v>53</v>
      </c>
      <c r="D47" s="15">
        <f>'[1]6德育成绩'!H21</f>
        <v>115.65</v>
      </c>
      <c r="E47" s="16">
        <f>'[1]4智育成绩'!G21</f>
        <v>83.7972350230415</v>
      </c>
      <c r="F47" s="17">
        <f>'[1]8体育加分细则'!R21</f>
        <v>86</v>
      </c>
      <c r="G47" s="18">
        <f>'[1]9智育-必修'!X24</f>
        <v>0.894736842105263</v>
      </c>
      <c r="H47" s="19">
        <f t="shared" si="0"/>
        <v>90.388064516129</v>
      </c>
    </row>
    <row r="48" s="1" customFormat="1" spans="1:8">
      <c r="A48" s="12">
        <v>46</v>
      </c>
      <c r="B48" s="13">
        <v>2023012270</v>
      </c>
      <c r="C48" s="14" t="s">
        <v>54</v>
      </c>
      <c r="D48" s="15">
        <f>'[1]6德育成绩'!H51</f>
        <v>105</v>
      </c>
      <c r="E48" s="16">
        <f>'[1]4智育成绩'!G51</f>
        <v>89.6903225806451</v>
      </c>
      <c r="F48" s="17">
        <f>'[1]8体育加分细则'!R51</f>
        <v>65.5</v>
      </c>
      <c r="G48" s="18">
        <f>'[1]9智育-必修'!X54</f>
        <v>1</v>
      </c>
      <c r="H48" s="19">
        <f t="shared" si="0"/>
        <v>90.3332258064516</v>
      </c>
    </row>
    <row r="49" s="1" customFormat="1" spans="1:8">
      <c r="A49" s="12">
        <v>47</v>
      </c>
      <c r="B49" s="13">
        <v>2023012242</v>
      </c>
      <c r="C49" s="14" t="s">
        <v>55</v>
      </c>
      <c r="D49" s="15">
        <f>'[1]6德育成绩'!H24</f>
        <v>105</v>
      </c>
      <c r="E49" s="16">
        <f>'[1]4智育成绩'!G24</f>
        <v>86.0550537634409</v>
      </c>
      <c r="F49" s="17">
        <f>'[1]8体育加分细则'!R24</f>
        <v>90.5</v>
      </c>
      <c r="G49" s="18">
        <f>'[1]9智育-必修'!X27</f>
        <v>0.947368421052632</v>
      </c>
      <c r="H49" s="19">
        <f t="shared" si="0"/>
        <v>90.2885376344086</v>
      </c>
    </row>
    <row r="50" s="1" customFormat="1" spans="1:8">
      <c r="A50" s="12">
        <v>48</v>
      </c>
      <c r="B50" s="13">
        <v>2023012221</v>
      </c>
      <c r="C50" s="14" t="s">
        <v>56</v>
      </c>
      <c r="D50" s="15">
        <f>'[1]6德育成绩'!H7</f>
        <v>119.25</v>
      </c>
      <c r="E50" s="16">
        <f>'[1]4智育成绩'!G7</f>
        <v>81.9520488230166</v>
      </c>
      <c r="F50" s="17">
        <f>'[1]8体育加分细则'!R7</f>
        <v>90.5</v>
      </c>
      <c r="G50" s="18">
        <f>'[1]9智育-必修'!X10</f>
        <v>0.842105263157895</v>
      </c>
      <c r="H50" s="19">
        <f t="shared" si="0"/>
        <v>90.2664341761116</v>
      </c>
    </row>
    <row r="51" s="1" customFormat="1" spans="1:8">
      <c r="A51" s="12">
        <v>49</v>
      </c>
      <c r="B51" s="13">
        <v>2023012226</v>
      </c>
      <c r="C51" s="14" t="s">
        <v>57</v>
      </c>
      <c r="D51" s="15">
        <f>'[1]6德育成绩'!H12</f>
        <v>118.8</v>
      </c>
      <c r="E51" s="16">
        <f>'[1]4智育成绩'!G12</f>
        <v>83.6406947890819</v>
      </c>
      <c r="F51" s="17">
        <f>'[1]8体育加分细则'!R12</f>
        <v>77</v>
      </c>
      <c r="G51" s="18">
        <f>'[1]9智育-必修'!X15</f>
        <v>0.789473684210526</v>
      </c>
      <c r="H51" s="19">
        <f t="shared" si="0"/>
        <v>90.0084863523573</v>
      </c>
    </row>
    <row r="52" s="1" customFormat="1" spans="1:8">
      <c r="A52" s="12">
        <v>50</v>
      </c>
      <c r="B52" s="13">
        <v>2023012253</v>
      </c>
      <c r="C52" s="14" t="s">
        <v>58</v>
      </c>
      <c r="D52" s="15">
        <f>'[1]6德育成绩'!H35</f>
        <v>114.8</v>
      </c>
      <c r="E52" s="16">
        <f>'[1]4智育成绩'!G35</f>
        <v>84.6304147465438</v>
      </c>
      <c r="F52" s="17">
        <f>'[1]8体育加分细则'!R35</f>
        <v>78</v>
      </c>
      <c r="G52" s="18">
        <f>'[1]9智育-必修'!X38</f>
        <v>0.894736842105263</v>
      </c>
      <c r="H52" s="19">
        <f t="shared" si="0"/>
        <v>90.0012903225807</v>
      </c>
    </row>
    <row r="53" s="1" customFormat="1" spans="1:8">
      <c r="A53" s="12">
        <v>51</v>
      </c>
      <c r="B53" s="13">
        <v>2023012234</v>
      </c>
      <c r="C53" s="14" t="s">
        <v>59</v>
      </c>
      <c r="D53" s="15">
        <f>'[1]6德育成绩'!H19</f>
        <v>115.8</v>
      </c>
      <c r="E53" s="16">
        <f>'[1]4智育成绩'!G19</f>
        <v>83.6655913978495</v>
      </c>
      <c r="F53" s="17">
        <f>'[1]8体育加分细则'!R19</f>
        <v>81</v>
      </c>
      <c r="G53" s="18">
        <f>'[1]9智育-必修'!X22</f>
        <v>0.789473684210526</v>
      </c>
      <c r="H53" s="19">
        <f t="shared" si="0"/>
        <v>89.8259139784946</v>
      </c>
    </row>
    <row r="54" s="1" customFormat="1" spans="1:8">
      <c r="A54" s="12">
        <v>52</v>
      </c>
      <c r="B54" s="13">
        <v>2023012231</v>
      </c>
      <c r="C54" s="14" t="s">
        <v>60</v>
      </c>
      <c r="D54" s="15">
        <f>'[1]6德育成绩'!H17</f>
        <v>116.55</v>
      </c>
      <c r="E54" s="16">
        <f>'[1]4智育成绩'!G17</f>
        <v>83.1606451612903</v>
      </c>
      <c r="F54" s="17">
        <f>'[1]8体育加分细则'!R17</f>
        <v>83</v>
      </c>
      <c r="G54" s="18">
        <f>'[1]9智育-必修'!X20</f>
        <v>0.842105263157895</v>
      </c>
      <c r="H54" s="19">
        <f t="shared" si="0"/>
        <v>89.8224516129032</v>
      </c>
    </row>
    <row r="55" s="1" customFormat="1" spans="1:8">
      <c r="A55" s="12">
        <v>53</v>
      </c>
      <c r="B55" s="13">
        <v>2023012263</v>
      </c>
      <c r="C55" s="14" t="s">
        <v>61</v>
      </c>
      <c r="D55" s="15">
        <f>'[1]6德育成绩'!H44</f>
        <v>105.5</v>
      </c>
      <c r="E55" s="16">
        <f>'[1]4智育成绩'!G44</f>
        <v>86.1543424317618</v>
      </c>
      <c r="F55" s="17">
        <f>'[1]8体育加分细则'!R44</f>
        <v>83.5</v>
      </c>
      <c r="G55" s="18">
        <f>'[1]9智育-必修'!X47</f>
        <v>0.947368421052632</v>
      </c>
      <c r="H55" s="19">
        <f t="shared" si="0"/>
        <v>89.7580397022332</v>
      </c>
    </row>
    <row r="56" s="1" customFormat="1" spans="1:8">
      <c r="A56" s="12">
        <v>54</v>
      </c>
      <c r="B56" s="13">
        <v>2023012271</v>
      </c>
      <c r="C56" s="14" t="s">
        <v>62</v>
      </c>
      <c r="D56" s="15">
        <f>'[1]6德育成绩'!H52</f>
        <v>121.3</v>
      </c>
      <c r="E56" s="16">
        <f>'[1]4智育成绩'!G52</f>
        <v>81.1047146401985</v>
      </c>
      <c r="F56" s="17">
        <f>'[1]8体育加分细则'!R52</f>
        <v>86.5</v>
      </c>
      <c r="G56" s="18">
        <f>'[1]9智育-必修'!X55</f>
        <v>0.631578947368421</v>
      </c>
      <c r="H56" s="19">
        <f t="shared" si="0"/>
        <v>89.6833002481389</v>
      </c>
    </row>
    <row r="57" s="1" customFormat="1" spans="1:8">
      <c r="A57" s="12">
        <v>55</v>
      </c>
      <c r="B57" s="13">
        <v>2023012250</v>
      </c>
      <c r="C57" s="14" t="s">
        <v>63</v>
      </c>
      <c r="D57" s="15">
        <f>'[1]6德育成绩'!H32</f>
        <v>112.5</v>
      </c>
      <c r="E57" s="16">
        <f>'[1]4智育成绩'!G32</f>
        <v>82.1236559139785</v>
      </c>
      <c r="F57" s="17">
        <f>'[1]8体育加分细则'!R32</f>
        <v>95</v>
      </c>
      <c r="G57" s="18">
        <f>'[1]9智育-必修'!X35</f>
        <v>0.736842105263158</v>
      </c>
      <c r="H57" s="19">
        <f t="shared" si="0"/>
        <v>89.4865591397849</v>
      </c>
    </row>
    <row r="58" s="1" customFormat="1" spans="1:8">
      <c r="A58" s="12">
        <v>56</v>
      </c>
      <c r="B58" s="13">
        <v>2023012229</v>
      </c>
      <c r="C58" s="14" t="s">
        <v>64</v>
      </c>
      <c r="D58" s="15">
        <f>'[1]6德育成绩'!H15</f>
        <v>113.9</v>
      </c>
      <c r="E58" s="16">
        <f>'[1]4智育成绩'!G15</f>
        <v>81.2595533498759</v>
      </c>
      <c r="F58" s="17">
        <f>'[1]8体育加分细则'!R15</f>
        <v>89</v>
      </c>
      <c r="G58" s="18">
        <f>'[1]9智育-必修'!X18</f>
        <v>0.789473684210526</v>
      </c>
      <c r="H58" s="19">
        <f t="shared" si="0"/>
        <v>88.5616873449131</v>
      </c>
    </row>
    <row r="59" s="1" customFormat="1" spans="1:8">
      <c r="A59" s="12">
        <v>57</v>
      </c>
      <c r="B59" s="13">
        <v>2023012290</v>
      </c>
      <c r="C59" s="14" t="s">
        <v>65</v>
      </c>
      <c r="D59" s="15">
        <f>'[1]6德育成绩'!H70</f>
        <v>108</v>
      </c>
      <c r="E59" s="16">
        <f>'[1]4智育成绩'!G70</f>
        <v>84.3516129032258</v>
      </c>
      <c r="F59" s="17">
        <f>'[1]8体育加分细则'!R70</f>
        <v>77</v>
      </c>
      <c r="G59" s="18">
        <f>'[1]9智育-必修'!X73</f>
        <v>0.842105263157895</v>
      </c>
      <c r="H59" s="19">
        <f t="shared" si="0"/>
        <v>88.3461290322581</v>
      </c>
    </row>
    <row r="60" s="1" customFormat="1" spans="1:8">
      <c r="A60" s="12">
        <v>58</v>
      </c>
      <c r="B60" s="13">
        <v>2023012249</v>
      </c>
      <c r="C60" s="14" t="s">
        <v>66</v>
      </c>
      <c r="D60" s="15">
        <f>'[1]6德育成绩'!H31</f>
        <v>122.2</v>
      </c>
      <c r="E60" s="16">
        <f>'[1]4智育成绩'!G31</f>
        <v>78.7604838709677</v>
      </c>
      <c r="F60" s="17">
        <f>'[1]8体育加分细则'!R31</f>
        <v>86.5</v>
      </c>
      <c r="G60" s="18">
        <f>'[1]9智育-必修'!X34</f>
        <v>0.684210526315789</v>
      </c>
      <c r="H60" s="19">
        <f t="shared" si="0"/>
        <v>88.2223387096774</v>
      </c>
    </row>
    <row r="61" s="1" customFormat="1" spans="1:8">
      <c r="A61" s="12">
        <v>59</v>
      </c>
      <c r="B61" s="13">
        <v>2023012256</v>
      </c>
      <c r="C61" s="14" t="s">
        <v>67</v>
      </c>
      <c r="D61" s="15">
        <f>'[1]6德育成绩'!H38</f>
        <v>111.5</v>
      </c>
      <c r="E61" s="16">
        <f>'[1]4智育成绩'!G38</f>
        <v>82.7202764976959</v>
      </c>
      <c r="F61" s="17">
        <f>'[1]8体育加分细则'!R38</f>
        <v>78</v>
      </c>
      <c r="G61" s="18">
        <f>'[1]9智育-必修'!X41</f>
        <v>0.736842105263158</v>
      </c>
      <c r="H61" s="19">
        <f t="shared" si="0"/>
        <v>88.0041935483871</v>
      </c>
    </row>
    <row r="62" s="1" customFormat="1" spans="1:8">
      <c r="A62" s="12">
        <v>60</v>
      </c>
      <c r="B62" s="13">
        <v>2023012248</v>
      </c>
      <c r="C62" s="14" t="s">
        <v>68</v>
      </c>
      <c r="D62" s="15">
        <f>'[1]6德育成绩'!H30</f>
        <v>121</v>
      </c>
      <c r="E62" s="16">
        <f>'[1]4智育成绩'!G30</f>
        <v>80.1856630824373</v>
      </c>
      <c r="F62" s="17">
        <f>'[1]8体育加分细则'!R30</f>
        <v>76</v>
      </c>
      <c r="G62" s="18">
        <f>'[1]9智育-必修'!X33</f>
        <v>0.631578947368421</v>
      </c>
      <c r="H62" s="19">
        <f t="shared" si="0"/>
        <v>87.9299641577061</v>
      </c>
    </row>
    <row r="63" s="1" customFormat="1" spans="1:8">
      <c r="A63" s="12">
        <v>61</v>
      </c>
      <c r="B63" s="13">
        <v>2023012223</v>
      </c>
      <c r="C63" s="14" t="s">
        <v>69</v>
      </c>
      <c r="D63" s="15">
        <f>'[1]6德育成绩'!H9</f>
        <v>114</v>
      </c>
      <c r="E63" s="16">
        <f>'[1]4智育成绩'!G9</f>
        <v>79.8587096774194</v>
      </c>
      <c r="F63" s="17">
        <f>'[1]8体育加分细则'!R9</f>
        <v>90.5</v>
      </c>
      <c r="G63" s="18">
        <f>'[1]9智育-必修'!X12</f>
        <v>0.684210526315789</v>
      </c>
      <c r="H63" s="19">
        <f t="shared" si="0"/>
        <v>87.7510967741936</v>
      </c>
    </row>
    <row r="64" s="1" customFormat="1" spans="1:8">
      <c r="A64" s="12">
        <v>62</v>
      </c>
      <c r="B64" s="13">
        <v>2023012280</v>
      </c>
      <c r="C64" s="14" t="s">
        <v>70</v>
      </c>
      <c r="D64" s="15">
        <f>'[1]6德育成绩'!H61</f>
        <v>116.5</v>
      </c>
      <c r="E64" s="16">
        <f>'[1]4智育成绩'!G61</f>
        <v>79.9354838709678</v>
      </c>
      <c r="F64" s="17">
        <f>'[1]8体育加分细则'!R61</f>
        <v>84.5</v>
      </c>
      <c r="G64" s="18">
        <f>'[1]9智育-必修'!X64</f>
        <v>0.684210526315789</v>
      </c>
      <c r="H64" s="19">
        <f t="shared" si="0"/>
        <v>87.7048387096775</v>
      </c>
    </row>
    <row r="65" s="1" customFormat="1" spans="1:8">
      <c r="A65" s="12">
        <v>63</v>
      </c>
      <c r="B65" s="13">
        <v>2023012240</v>
      </c>
      <c r="C65" s="14" t="s">
        <v>71</v>
      </c>
      <c r="D65" s="15">
        <f>'[1]6德育成绩'!H23</f>
        <v>125.5</v>
      </c>
      <c r="E65" s="16">
        <f>'[1]4智育成绩'!G23</f>
        <v>78.9824372759857</v>
      </c>
      <c r="F65" s="17">
        <f>'[1]8体育加分细则'!R23</f>
        <v>73</v>
      </c>
      <c r="G65" s="18">
        <f>'[1]9智育-必修'!X26</f>
        <v>0.631578947368421</v>
      </c>
      <c r="H65" s="19">
        <f t="shared" si="0"/>
        <v>87.68770609319</v>
      </c>
    </row>
    <row r="66" s="1" customFormat="1" spans="1:8">
      <c r="A66" s="12">
        <v>64</v>
      </c>
      <c r="B66" s="13">
        <v>2023012269</v>
      </c>
      <c r="C66" s="14" t="s">
        <v>72</v>
      </c>
      <c r="D66" s="15">
        <f>'[1]6德育成绩'!H50</f>
        <v>108.5</v>
      </c>
      <c r="E66" s="16">
        <f>'[1]4智育成绩'!G50</f>
        <v>82.2516129032258</v>
      </c>
      <c r="F66" s="17">
        <f>'[1]8体育加分细则'!R50</f>
        <v>82</v>
      </c>
      <c r="G66" s="18">
        <f>'[1]9智育-必修'!X53</f>
        <v>0.894736842105263</v>
      </c>
      <c r="H66" s="19">
        <f t="shared" si="0"/>
        <v>87.4761290322581</v>
      </c>
    </row>
    <row r="67" s="1" customFormat="1" spans="1:8">
      <c r="A67" s="12">
        <v>65</v>
      </c>
      <c r="B67" s="13">
        <v>2023012252</v>
      </c>
      <c r="C67" s="14" t="s">
        <v>73</v>
      </c>
      <c r="D67" s="15">
        <f>'[1]6德育成绩'!H34</f>
        <v>112</v>
      </c>
      <c r="E67" s="16">
        <f>'[1]4智育成绩'!G34</f>
        <v>80.6043010752688</v>
      </c>
      <c r="F67" s="17">
        <f>'[1]8体育加分细则'!R34</f>
        <v>84.5</v>
      </c>
      <c r="G67" s="18">
        <f>'[1]9智育-必修'!X37</f>
        <v>0.684210526315789</v>
      </c>
      <c r="H67" s="19">
        <f t="shared" ref="H67:H77" si="1">D67*0.2+E67*0.7+F67*0.1</f>
        <v>87.2730107526882</v>
      </c>
    </row>
    <row r="68" s="1" customFormat="1" spans="1:8">
      <c r="A68" s="12">
        <v>66</v>
      </c>
      <c r="B68" s="13">
        <v>2023012273</v>
      </c>
      <c r="C68" s="14" t="s">
        <v>74</v>
      </c>
      <c r="D68" s="15">
        <f>'[1]6德育成绩'!H54</f>
        <v>115.6</v>
      </c>
      <c r="E68" s="16">
        <f>'[1]4智育成绩'!G54</f>
        <v>79.5365591397849</v>
      </c>
      <c r="F68" s="17">
        <f>'[1]8体育加分细则'!R54</f>
        <v>83.5</v>
      </c>
      <c r="G68" s="18">
        <f>'[1]9智育-必修'!X57</f>
        <v>0.736842105263158</v>
      </c>
      <c r="H68" s="19">
        <f t="shared" si="1"/>
        <v>87.1455913978494</v>
      </c>
    </row>
    <row r="69" s="1" customFormat="1" spans="1:8">
      <c r="A69" s="12">
        <v>67</v>
      </c>
      <c r="B69" s="13">
        <v>2023012266</v>
      </c>
      <c r="C69" s="14" t="s">
        <v>75</v>
      </c>
      <c r="D69" s="15">
        <f>'[1]6德育成绩'!H47</f>
        <v>115.8</v>
      </c>
      <c r="E69" s="16">
        <f>'[1]4智育成绩'!G47</f>
        <v>80.4576850094876</v>
      </c>
      <c r="F69" s="17">
        <f>'[1]8体育加分细则'!R47</f>
        <v>76.5</v>
      </c>
      <c r="G69" s="18">
        <f>'[1]9智育-必修'!X50</f>
        <v>0.736842105263158</v>
      </c>
      <c r="H69" s="19">
        <f t="shared" si="1"/>
        <v>87.1303795066413</v>
      </c>
    </row>
    <row r="70" s="1" customFormat="1" spans="1:8">
      <c r="A70" s="12">
        <v>68</v>
      </c>
      <c r="B70" s="13">
        <v>2023012227</v>
      </c>
      <c r="C70" s="14" t="s">
        <v>76</v>
      </c>
      <c r="D70" s="15">
        <f>'[1]6德育成绩'!H13</f>
        <v>114.3</v>
      </c>
      <c r="E70" s="16">
        <f>'[1]4智育成绩'!G13</f>
        <v>80.2580645161291</v>
      </c>
      <c r="F70" s="17">
        <f>'[1]8体育加分细则'!R13</f>
        <v>80.5</v>
      </c>
      <c r="G70" s="18">
        <f>'[1]9智育-必修'!X16</f>
        <v>0.684210526315789</v>
      </c>
      <c r="H70" s="19">
        <f t="shared" si="1"/>
        <v>87.0906451612904</v>
      </c>
    </row>
    <row r="71" s="1" customFormat="1" spans="1:8">
      <c r="A71" s="12">
        <v>69</v>
      </c>
      <c r="B71" s="13">
        <v>2023012225</v>
      </c>
      <c r="C71" s="14" t="s">
        <v>77</v>
      </c>
      <c r="D71" s="15">
        <f>'[1]6德育成绩'!H11</f>
        <v>117</v>
      </c>
      <c r="E71" s="16">
        <f>'[1]4智育成绩'!G11</f>
        <v>78.5184750733138</v>
      </c>
      <c r="F71" s="17">
        <f>'[1]8体育加分细则'!R11</f>
        <v>84</v>
      </c>
      <c r="G71" s="18">
        <f>'[1]9智育-必修'!X14</f>
        <v>0.684210526315789</v>
      </c>
      <c r="H71" s="19">
        <f t="shared" si="1"/>
        <v>86.7629325513197</v>
      </c>
    </row>
    <row r="72" s="1" customFormat="1" spans="1:8">
      <c r="A72" s="12">
        <v>70</v>
      </c>
      <c r="B72" s="13">
        <v>2023012243</v>
      </c>
      <c r="C72" s="14" t="s">
        <v>78</v>
      </c>
      <c r="D72" s="15">
        <f>'[1]6德育成绩'!H25</f>
        <v>115.05</v>
      </c>
      <c r="E72" s="16">
        <f>'[1]4智育成绩'!G25</f>
        <v>78.6096551724138</v>
      </c>
      <c r="F72" s="17">
        <f>'[1]8体育加分细则'!R25</f>
        <v>82</v>
      </c>
      <c r="G72" s="18">
        <f>'[1]9智育-必修'!X28</f>
        <v>0.666666666666667</v>
      </c>
      <c r="H72" s="19">
        <f t="shared" si="1"/>
        <v>86.2367586206897</v>
      </c>
    </row>
    <row r="73" s="1" customFormat="1" spans="1:8">
      <c r="A73" s="12">
        <v>71</v>
      </c>
      <c r="B73" s="13">
        <v>2023012236</v>
      </c>
      <c r="C73" s="14" t="s">
        <v>79</v>
      </c>
      <c r="D73" s="15">
        <f>'[1]6德育成绩'!H20</f>
        <v>117.05</v>
      </c>
      <c r="E73" s="16">
        <f>'[1]4智育成绩'!G20</f>
        <v>74.8609677419355</v>
      </c>
      <c r="F73" s="17">
        <f>'[1]8体育加分细则'!R20</f>
        <v>102.5</v>
      </c>
      <c r="G73" s="18">
        <f>'[1]9智育-必修'!X23</f>
        <v>0.578947368421053</v>
      </c>
      <c r="H73" s="19">
        <f t="shared" si="1"/>
        <v>86.0626774193548</v>
      </c>
    </row>
    <row r="74" s="1" customFormat="1" spans="1:8">
      <c r="A74" s="12">
        <v>72</v>
      </c>
      <c r="B74" s="13">
        <v>2023012279</v>
      </c>
      <c r="C74" s="14" t="s">
        <v>80</v>
      </c>
      <c r="D74" s="15">
        <f>'[1]6德育成绩'!H60</f>
        <v>110.5</v>
      </c>
      <c r="E74" s="16">
        <f>'[1]4智育成绩'!G60</f>
        <v>78.9436950146628</v>
      </c>
      <c r="F74" s="17">
        <f>'[1]8体育加分细则'!R60</f>
        <v>78</v>
      </c>
      <c r="G74" s="18">
        <f>'[1]9智育-必修'!X63</f>
        <v>0.631578947368421</v>
      </c>
      <c r="H74" s="19">
        <f t="shared" si="1"/>
        <v>85.160586510264</v>
      </c>
    </row>
    <row r="75" s="1" customFormat="1" spans="1:8">
      <c r="A75" s="12">
        <v>73</v>
      </c>
      <c r="B75" s="13">
        <v>2023012278</v>
      </c>
      <c r="C75" s="14" t="s">
        <v>81</v>
      </c>
      <c r="D75" s="15">
        <f>'[1]6德育成绩'!H59</f>
        <v>117</v>
      </c>
      <c r="E75" s="16">
        <f>'[1]4智育成绩'!G59</f>
        <v>79.4731182795699</v>
      </c>
      <c r="F75" s="17">
        <f>'[1]8体育加分细则'!R59</f>
        <v>43</v>
      </c>
      <c r="G75" s="18">
        <f>'[1]9智育-必修'!X62</f>
        <v>0.684210526315789</v>
      </c>
      <c r="H75" s="19">
        <f t="shared" si="1"/>
        <v>83.3311827956989</v>
      </c>
    </row>
    <row r="76" s="1" customFormat="1" spans="1:8">
      <c r="A76" s="12">
        <v>74</v>
      </c>
      <c r="B76" s="13">
        <v>2022012186</v>
      </c>
      <c r="C76" s="14" t="s">
        <v>82</v>
      </c>
      <c r="D76" s="15">
        <f>'[1]6德育成绩'!H2</f>
        <v>104</v>
      </c>
      <c r="E76" s="16">
        <f>'[1]4智育成绩'!G2</f>
        <v>79.1074074074074</v>
      </c>
      <c r="F76" s="17">
        <f>'[1]8体育加分细则'!R2</f>
        <v>66</v>
      </c>
      <c r="G76" s="18">
        <f>'[1]9智育-必修'!X5</f>
        <v>0.647058823529412</v>
      </c>
      <c r="H76" s="19">
        <f t="shared" si="1"/>
        <v>82.7751851851852</v>
      </c>
    </row>
    <row r="77" s="1" customFormat="1" spans="1:8">
      <c r="A77" s="12">
        <v>75</v>
      </c>
      <c r="B77" s="13">
        <v>2023012259</v>
      </c>
      <c r="C77" s="14" t="s">
        <v>83</v>
      </c>
      <c r="D77" s="15">
        <f>'[1]6德育成绩'!H40</f>
        <v>96</v>
      </c>
      <c r="E77" s="16">
        <f>'[1]4智育成绩'!G40</f>
        <v>75.6423963133641</v>
      </c>
      <c r="F77" s="17">
        <f>'[1]8体育加分细则'!R40</f>
        <v>82</v>
      </c>
      <c r="G77" s="18">
        <f>'[1]9智育-必修'!X43</f>
        <v>0.789473684210526</v>
      </c>
      <c r="H77" s="19">
        <f t="shared" si="1"/>
        <v>80.3496774193549</v>
      </c>
    </row>
    <row r="78" s="1" customFormat="1" spans="4:8">
      <c r="D78" s="4"/>
      <c r="E78" s="5"/>
      <c r="F78" s="5"/>
      <c r="G78" s="6"/>
      <c r="H78" s="5"/>
    </row>
    <row r="79" s="1" customFormat="1" spans="4:8">
      <c r="D79" s="4"/>
      <c r="E79" s="5"/>
      <c r="F79" s="5"/>
      <c r="G79" s="6"/>
      <c r="H79" s="5"/>
    </row>
    <row r="80" s="1" customFormat="1" spans="4:8">
      <c r="D80" s="4"/>
      <c r="E80" s="5"/>
      <c r="F80" s="5"/>
      <c r="G80" s="6"/>
      <c r="H80" s="5"/>
    </row>
    <row r="81" s="1" customFormat="1" spans="4:8">
      <c r="D81" s="4"/>
      <c r="E81" s="5"/>
      <c r="F81" s="5"/>
      <c r="G81" s="6"/>
      <c r="H81" s="5"/>
    </row>
    <row r="82" s="1" customFormat="1" spans="4:8">
      <c r="D82" s="4"/>
      <c r="E82" s="5"/>
      <c r="F82" s="5"/>
      <c r="G82" s="6"/>
      <c r="H82" s="5"/>
    </row>
    <row r="83" s="1" customFormat="1" spans="4:8">
      <c r="D83" s="4"/>
      <c r="E83" s="5"/>
      <c r="F83" s="5"/>
      <c r="G83" s="6"/>
      <c r="H83" s="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17636</dc:creator>
  <cp:lastModifiedBy>17636</cp:lastModifiedBy>
  <dcterms:created xsi:type="dcterms:W3CDTF">2024-09-18T08:38:45Z</dcterms:created>
  <dcterms:modified xsi:type="dcterms:W3CDTF">2024-09-18T08:40:19Z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E147FF404AC343B480871359FEAD363A_11</vt:lpwstr>
  </property>
  <property fmtid="{D5CDD505-2E9C-101B-9397-08002B2CF9AE}" pid="3" name="KSOProductBuildVer">
    <vt:lpwstr>2052-12.1.0.17857</vt:lpwstr>
  </property>
</Properties>
</file>