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盘\23研\招生\复试成绩\"/>
    </mc:Choice>
  </mc:AlternateContent>
  <xr:revisionPtr revIDLastSave="0" documentId="13_ncr:1_{156A5743-714D-44E7-A459-E13733501DC1}" xr6:coauthVersionLast="36" xr6:coauthVersionMax="36" xr10:uidLastSave="{00000000-0000-0000-0000-000000000000}"/>
  <bookViews>
    <workbookView xWindow="0" yWindow="0" windowWidth="21492" windowHeight="10356" activeTab="2" xr2:uid="{00000000-000D-0000-FFFF-FFFF00000000}"/>
  </bookViews>
  <sheets>
    <sheet name="翻译" sheetId="6" r:id="rId1"/>
    <sheet name="外国语言文学" sheetId="8" r:id="rId2"/>
    <sheet name="汉语国际教育" sheetId="7" r:id="rId3"/>
  </sheets>
  <definedNames>
    <definedName name="_xlnm._FilterDatabase" localSheetId="0" hidden="1">翻译!$A$1:$I$40</definedName>
  </definedNames>
  <calcPr calcId="191029"/>
</workbook>
</file>

<file path=xl/calcChain.xml><?xml version="1.0" encoding="utf-8"?>
<calcChain xmlns="http://schemas.openxmlformats.org/spreadsheetml/2006/main">
  <c r="G3" i="8" l="1"/>
  <c r="E3" i="8"/>
  <c r="G2" i="8"/>
  <c r="E2" i="8"/>
  <c r="I15" i="7" l="1"/>
  <c r="G15" i="7"/>
  <c r="I14" i="7"/>
  <c r="G14" i="7"/>
  <c r="I13" i="7"/>
  <c r="G13" i="7"/>
  <c r="I12" i="7"/>
  <c r="G12" i="7"/>
  <c r="I11" i="7"/>
  <c r="G11" i="7"/>
  <c r="I10" i="7"/>
  <c r="G10" i="7"/>
  <c r="I9" i="7"/>
  <c r="G9" i="7"/>
  <c r="I8" i="7"/>
  <c r="G8" i="7"/>
  <c r="I7" i="7"/>
  <c r="G7" i="7"/>
  <c r="I6" i="7"/>
  <c r="G6" i="7"/>
  <c r="I5" i="7"/>
  <c r="G5" i="7"/>
  <c r="I4" i="7"/>
  <c r="G4" i="7"/>
  <c r="I3" i="7"/>
  <c r="G3" i="7"/>
  <c r="I2" i="7"/>
  <c r="G2" i="7"/>
  <c r="F4" i="6" l="1"/>
  <c r="F6" i="6"/>
  <c r="F10" i="6"/>
  <c r="F3" i="6"/>
  <c r="F5" i="6"/>
  <c r="F9" i="6"/>
  <c r="F11" i="6"/>
  <c r="F8" i="6"/>
  <c r="F22" i="6"/>
  <c r="F12" i="6"/>
  <c r="F14" i="6"/>
  <c r="F17" i="6"/>
  <c r="F33" i="6"/>
  <c r="F26" i="6"/>
  <c r="F37" i="6"/>
  <c r="F15" i="6"/>
  <c r="F35" i="6"/>
  <c r="F18" i="6"/>
  <c r="F30" i="6"/>
  <c r="F20" i="6"/>
  <c r="F36" i="6"/>
  <c r="F21" i="6"/>
  <c r="F34" i="6"/>
  <c r="F23" i="6"/>
  <c r="F27" i="6"/>
  <c r="F29" i="6"/>
  <c r="F16" i="6"/>
  <c r="F32" i="6"/>
  <c r="F24" i="6"/>
  <c r="F39" i="6"/>
  <c r="F19" i="6"/>
  <c r="F28" i="6"/>
  <c r="F7" i="6"/>
  <c r="F25" i="6"/>
  <c r="F31" i="6"/>
  <c r="F40" i="6"/>
  <c r="F38" i="6"/>
  <c r="F13" i="6"/>
  <c r="F2" i="6"/>
  <c r="H4" i="6" l="1"/>
  <c r="H6" i="6"/>
  <c r="H10" i="6"/>
  <c r="H3" i="6"/>
  <c r="H5" i="6"/>
  <c r="H9" i="6"/>
  <c r="H11" i="6"/>
  <c r="H8" i="6"/>
  <c r="H22" i="6"/>
  <c r="H12" i="6"/>
  <c r="H14" i="6"/>
  <c r="H17" i="6"/>
  <c r="H33" i="6"/>
  <c r="H26" i="6"/>
  <c r="H37" i="6"/>
  <c r="H15" i="6"/>
  <c r="H35" i="6"/>
  <c r="H18" i="6"/>
  <c r="H30" i="6"/>
  <c r="H20" i="6"/>
  <c r="H36" i="6"/>
  <c r="H21" i="6"/>
  <c r="H34" i="6"/>
  <c r="H23" i="6"/>
  <c r="H27" i="6"/>
  <c r="H29" i="6"/>
  <c r="H16" i="6"/>
  <c r="H32" i="6"/>
  <c r="H24" i="6"/>
  <c r="H39" i="6"/>
  <c r="H19" i="6"/>
  <c r="H28" i="6"/>
  <c r="H7" i="6"/>
  <c r="H25" i="6"/>
  <c r="H31" i="6"/>
  <c r="H40" i="6"/>
  <c r="H38" i="6"/>
  <c r="H13" i="6"/>
  <c r="H2" i="6"/>
</calcChain>
</file>

<file path=xl/sharedStrings.xml><?xml version="1.0" encoding="utf-8"?>
<sst xmlns="http://schemas.openxmlformats.org/spreadsheetml/2006/main" count="193" uniqueCount="125">
  <si>
    <t>序号</t>
  </si>
  <si>
    <t>考生编号</t>
  </si>
  <si>
    <t>姓名</t>
  </si>
  <si>
    <t>笔试成绩</t>
  </si>
  <si>
    <t>面试成绩</t>
  </si>
  <si>
    <t>复试总成绩百分制</t>
  </si>
  <si>
    <t>初试成绩</t>
  </si>
  <si>
    <t>初试成绩百分制</t>
  </si>
  <si>
    <t>总成绩</t>
  </si>
  <si>
    <t>114143141015211</t>
  </si>
  <si>
    <t>114143137084923</t>
  </si>
  <si>
    <t>114143114273217</t>
  </si>
  <si>
    <t>114143137094966</t>
  </si>
  <si>
    <t>114143165036933</t>
  </si>
  <si>
    <t>114143111641304</t>
  </si>
  <si>
    <t>114143151396339</t>
  </si>
  <si>
    <t>114143113172710</t>
  </si>
  <si>
    <t>114143151106228</t>
  </si>
  <si>
    <t>114143113052530</t>
  </si>
  <si>
    <t>114143113042494</t>
  </si>
  <si>
    <t>114143137024547</t>
  </si>
  <si>
    <t>114143131063882</t>
  </si>
  <si>
    <t>114143111641318</t>
  </si>
  <si>
    <t>114143141045263</t>
  </si>
  <si>
    <t>114143141105341</t>
  </si>
  <si>
    <t>114143133014041</t>
  </si>
  <si>
    <t>114143132143944</t>
  </si>
  <si>
    <t>114143113042495</t>
  </si>
  <si>
    <t>114143151246317</t>
  </si>
  <si>
    <t>114143132113920</t>
  </si>
  <si>
    <t>114143113042498</t>
  </si>
  <si>
    <t>114143137014429</t>
  </si>
  <si>
    <t>114143151106229</t>
  </si>
  <si>
    <t>114143143195941</t>
  </si>
  <si>
    <t>114143150316192</t>
  </si>
  <si>
    <t>114143113042497</t>
  </si>
  <si>
    <t>114143161256683</t>
  </si>
  <si>
    <t>114143112442436</t>
  </si>
  <si>
    <t>114143113022459</t>
  </si>
  <si>
    <t>114143137094962</t>
  </si>
  <si>
    <t>114143137054757</t>
  </si>
  <si>
    <t>114143113182714</t>
  </si>
  <si>
    <t>114143115043289</t>
  </si>
  <si>
    <t>114143113042496</t>
  </si>
  <si>
    <t>114143114213171</t>
  </si>
  <si>
    <t>114143146036085</t>
  </si>
  <si>
    <t>114143151236315</t>
  </si>
  <si>
    <t>114143137014430</t>
  </si>
  <si>
    <t>曹钰</t>
  </si>
  <si>
    <t>蔡畅</t>
  </si>
  <si>
    <t>苏潭碧</t>
  </si>
  <si>
    <t>王亚男</t>
  </si>
  <si>
    <t>邓文菲</t>
  </si>
  <si>
    <t>白莹</t>
  </si>
  <si>
    <t>邹园园</t>
  </si>
  <si>
    <t>刘璇</t>
  </si>
  <si>
    <t>谢诗寒</t>
  </si>
  <si>
    <t>白杨</t>
  </si>
  <si>
    <t>布雪圆</t>
  </si>
  <si>
    <t>王小童</t>
  </si>
  <si>
    <t>李可儿</t>
  </si>
  <si>
    <t>宋悠然</t>
  </si>
  <si>
    <t>傅容欣</t>
  </si>
  <si>
    <t>陈慕夏</t>
  </si>
  <si>
    <t>朱宇杰</t>
  </si>
  <si>
    <t>张澄恩</t>
  </si>
  <si>
    <t>冯玉宁</t>
  </si>
  <si>
    <t>文昊鑫</t>
  </si>
  <si>
    <t>刘黎剑</t>
  </si>
  <si>
    <t>潘利利</t>
  </si>
  <si>
    <t>王颖</t>
  </si>
  <si>
    <t>朱婷婷</t>
  </si>
  <si>
    <t>刘文青</t>
  </si>
  <si>
    <t>于纯瑶</t>
  </si>
  <si>
    <t>郝宇欣</t>
  </si>
  <si>
    <t>赵倩</t>
  </si>
  <si>
    <t>张莉</t>
  </si>
  <si>
    <t>高静</t>
  </si>
  <si>
    <t>于松靖</t>
  </si>
  <si>
    <t>李雯靖</t>
  </si>
  <si>
    <t>李晓菁</t>
  </si>
  <si>
    <t>郭天宁</t>
  </si>
  <si>
    <t>王佳慧</t>
  </si>
  <si>
    <t>杨星妤</t>
  </si>
  <si>
    <t>王娅兰</t>
  </si>
  <si>
    <t>杨思懿</t>
  </si>
  <si>
    <t>笔试成绩</t>
    <phoneticPr fontId="6" type="noConversion"/>
  </si>
  <si>
    <t>面试成绩</t>
    <phoneticPr fontId="6" type="noConversion"/>
  </si>
  <si>
    <t>外语成绩</t>
  </si>
  <si>
    <t>114143136124368</t>
  </si>
  <si>
    <t>李欣梅</t>
  </si>
  <si>
    <t>114143141055274</t>
  </si>
  <si>
    <t>路莉娜</t>
  </si>
  <si>
    <t>114143114233197</t>
  </si>
  <si>
    <t>李欣阳</t>
  </si>
  <si>
    <t>114143152076422</t>
  </si>
  <si>
    <t>刘帆</t>
  </si>
  <si>
    <t>114143141225470</t>
  </si>
  <si>
    <t>于莹</t>
  </si>
  <si>
    <t>114143123203831</t>
  </si>
  <si>
    <t>陈欣</t>
  </si>
  <si>
    <t>114143141525597</t>
  </si>
  <si>
    <t>张一帆</t>
  </si>
  <si>
    <t>114143137064804</t>
  </si>
  <si>
    <t>于泽然</t>
  </si>
  <si>
    <t>114143141385541</t>
  </si>
  <si>
    <t>杜昊霖</t>
  </si>
  <si>
    <t>114143137014421</t>
  </si>
  <si>
    <t>方梦媛</t>
  </si>
  <si>
    <t>114143161036451</t>
  </si>
  <si>
    <t>韩阁芝</t>
  </si>
  <si>
    <t>114143111641298</t>
  </si>
  <si>
    <t>张雅婷</t>
  </si>
  <si>
    <t>114143113573020</t>
  </si>
  <si>
    <t>于洋</t>
  </si>
  <si>
    <t>114143136094354</t>
  </si>
  <si>
    <t>叶希</t>
  </si>
  <si>
    <t>二外成绩</t>
  </si>
  <si>
    <t>周洁</t>
  </si>
  <si>
    <t>胡芳</t>
  </si>
  <si>
    <t>录取结果</t>
    <phoneticPr fontId="6" type="noConversion"/>
  </si>
  <si>
    <t>拟录取</t>
    <phoneticPr fontId="6" type="noConversion"/>
  </si>
  <si>
    <t>录取结果</t>
    <phoneticPr fontId="6" type="noConversion"/>
  </si>
  <si>
    <t>拟录取</t>
    <phoneticPr fontId="6" type="noConversion"/>
  </si>
  <si>
    <t>不录取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</si>
</sst>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0" x14ac:knownFonts="1">
    <font>
      <sz val="10"/>
      <name val="Arial"/>
      <charset val="134"/>
    </font>
    <font>
      <b/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微软雅黑"/>
      <family val="2"/>
      <charset val="13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5" fillId="3" borderId="2" applyNumberFormat="0" applyFont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5">
    <xf numFmtId="0" fontId="0" fillId="0" borderId="0" xfId="0"/>
    <xf numFmtId="0" fontId="0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7" fillId="2" borderId="3" xfId="0" applyFont="1" applyFill="1" applyBorder="1" applyAlignment="1" applyProtection="1">
      <alignment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4" fillId="2" borderId="3" xfId="6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Fill="1"/>
    <xf numFmtId="0" fontId="9" fillId="0" borderId="5" xfId="0" applyFont="1" applyFill="1" applyBorder="1" applyAlignment="1">
      <alignment horizontal="center"/>
    </xf>
    <xf numFmtId="177" fontId="3" fillId="0" borderId="3" xfId="0" applyNumberFormat="1" applyFont="1" applyFill="1" applyBorder="1" applyAlignment="1">
      <alignment horizontal="center" vertical="center"/>
    </xf>
    <xf numFmtId="177" fontId="3" fillId="0" borderId="6" xfId="0" applyNumberFormat="1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8" fillId="0" borderId="3" xfId="0" applyFont="1" applyBorder="1"/>
    <xf numFmtId="0" fontId="8" fillId="2" borderId="3" xfId="0" applyFont="1" applyFill="1" applyBorder="1"/>
    <xf numFmtId="0" fontId="8" fillId="0" borderId="3" xfId="0" applyFont="1" applyFill="1" applyBorder="1"/>
  </cellXfs>
  <cellStyles count="9">
    <cellStyle name="常规" xfId="0" builtinId="0"/>
    <cellStyle name="常规 2" xfId="5" xr:uid="{00000000-0005-0000-0000-000001000000}"/>
    <cellStyle name="常规 3" xfId="6" xr:uid="{00000000-0005-0000-0000-000002000000}"/>
    <cellStyle name="常规 4" xfId="7" xr:uid="{00000000-0005-0000-0000-000003000000}"/>
    <cellStyle name="常规 5" xfId="8" xr:uid="{00000000-0005-0000-0000-000004000000}"/>
    <cellStyle name="注释 2" xfId="2" xr:uid="{00000000-0005-0000-0000-000005000000}"/>
    <cellStyle name="注释 3" xfId="3" xr:uid="{00000000-0005-0000-0000-000006000000}"/>
    <cellStyle name="注释 4" xfId="4" xr:uid="{00000000-0005-0000-0000-000007000000}"/>
    <cellStyle name="注释 5" xfId="1" xr:uid="{00000000-0005-0000-0000-000008000000}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topLeftCell="A28" workbookViewId="0">
      <selection activeCell="G43" sqref="G43"/>
    </sheetView>
  </sheetViews>
  <sheetFormatPr defaultColWidth="9" defaultRowHeight="13.2" x14ac:dyDescent="0.25"/>
  <cols>
    <col min="1" max="1" width="6.109375" style="6" customWidth="1"/>
    <col min="2" max="2" width="18.6640625" style="6" customWidth="1"/>
    <col min="3" max="3" width="7.33203125" style="7" customWidth="1"/>
    <col min="4" max="4" width="9.44140625" style="6" customWidth="1"/>
    <col min="5" max="5" width="9.33203125" style="6" customWidth="1"/>
    <col min="6" max="6" width="10.88671875" style="6" customWidth="1"/>
    <col min="7" max="7" width="6" style="7" customWidth="1"/>
    <col min="8" max="8" width="9" style="1" customWidth="1"/>
    <col min="9" max="9" width="7.6640625" style="6" customWidth="1"/>
    <col min="10" max="16384" width="9" style="1"/>
  </cols>
  <sheetData>
    <row r="1" spans="1:10" ht="24" x14ac:dyDescent="0.35">
      <c r="A1" s="2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2" t="s">
        <v>7</v>
      </c>
      <c r="I1" s="29" t="s">
        <v>8</v>
      </c>
      <c r="J1" s="33" t="s">
        <v>122</v>
      </c>
    </row>
    <row r="2" spans="1:10" ht="19.95" customHeight="1" x14ac:dyDescent="0.35">
      <c r="A2" s="8">
        <v>1</v>
      </c>
      <c r="B2" s="9" t="s">
        <v>9</v>
      </c>
      <c r="C2" s="9" t="s">
        <v>48</v>
      </c>
      <c r="D2" s="8">
        <v>88</v>
      </c>
      <c r="E2" s="8">
        <v>94.8</v>
      </c>
      <c r="F2" s="10">
        <f t="shared" ref="F2:F40" si="0">D2*0.5+E2*0.5</f>
        <v>91.4</v>
      </c>
      <c r="G2" s="12">
        <v>413</v>
      </c>
      <c r="H2" s="11">
        <f t="shared" ref="H2:H40" si="1">G2/5</f>
        <v>82.6</v>
      </c>
      <c r="I2" s="10">
        <v>87</v>
      </c>
      <c r="J2" s="33" t="s">
        <v>123</v>
      </c>
    </row>
    <row r="3" spans="1:10" ht="19.95" customHeight="1" x14ac:dyDescent="0.35">
      <c r="A3" s="8">
        <v>2</v>
      </c>
      <c r="B3" s="9" t="s">
        <v>13</v>
      </c>
      <c r="C3" s="9" t="s">
        <v>52</v>
      </c>
      <c r="D3" s="8">
        <v>85</v>
      </c>
      <c r="E3" s="8">
        <v>93.4</v>
      </c>
      <c r="F3" s="10">
        <f t="shared" si="0"/>
        <v>89.2</v>
      </c>
      <c r="G3" s="12">
        <v>401</v>
      </c>
      <c r="H3" s="11">
        <f t="shared" si="1"/>
        <v>80.2</v>
      </c>
      <c r="I3" s="10">
        <v>84.7</v>
      </c>
      <c r="J3" s="33" t="s">
        <v>123</v>
      </c>
    </row>
    <row r="4" spans="1:10" ht="19.95" customHeight="1" x14ac:dyDescent="0.35">
      <c r="A4" s="8">
        <v>3</v>
      </c>
      <c r="B4" s="9" t="s">
        <v>10</v>
      </c>
      <c r="C4" s="9" t="s">
        <v>49</v>
      </c>
      <c r="D4" s="8">
        <v>88</v>
      </c>
      <c r="E4" s="8">
        <v>87.4</v>
      </c>
      <c r="F4" s="10">
        <f t="shared" si="0"/>
        <v>87.7</v>
      </c>
      <c r="G4" s="12">
        <v>404</v>
      </c>
      <c r="H4" s="11">
        <f t="shared" si="1"/>
        <v>80.8</v>
      </c>
      <c r="I4" s="10">
        <v>84.25</v>
      </c>
      <c r="J4" s="33" t="s">
        <v>123</v>
      </c>
    </row>
    <row r="5" spans="1:10" ht="19.95" customHeight="1" x14ac:dyDescent="0.35">
      <c r="A5" s="8">
        <v>4</v>
      </c>
      <c r="B5" s="9" t="s">
        <v>14</v>
      </c>
      <c r="C5" s="9" t="s">
        <v>53</v>
      </c>
      <c r="D5" s="8">
        <v>87</v>
      </c>
      <c r="E5" s="8">
        <v>89.2</v>
      </c>
      <c r="F5" s="10">
        <f t="shared" si="0"/>
        <v>88.1</v>
      </c>
      <c r="G5" s="12">
        <v>400</v>
      </c>
      <c r="H5" s="11">
        <f t="shared" si="1"/>
        <v>80</v>
      </c>
      <c r="I5" s="10">
        <v>84.05</v>
      </c>
      <c r="J5" s="33" t="s">
        <v>123</v>
      </c>
    </row>
    <row r="6" spans="1:10" ht="19.95" customHeight="1" x14ac:dyDescent="0.35">
      <c r="A6" s="8">
        <v>5</v>
      </c>
      <c r="B6" s="9" t="s">
        <v>11</v>
      </c>
      <c r="C6" s="9" t="s">
        <v>50</v>
      </c>
      <c r="D6" s="8">
        <v>86</v>
      </c>
      <c r="E6" s="8">
        <v>88.2</v>
      </c>
      <c r="F6" s="10">
        <f t="shared" si="0"/>
        <v>87.1</v>
      </c>
      <c r="G6" s="12">
        <v>403</v>
      </c>
      <c r="H6" s="11">
        <f t="shared" si="1"/>
        <v>80.599999999999994</v>
      </c>
      <c r="I6" s="10">
        <v>83.85</v>
      </c>
      <c r="J6" s="33" t="s">
        <v>123</v>
      </c>
    </row>
    <row r="7" spans="1:10" ht="19.95" customHeight="1" x14ac:dyDescent="0.35">
      <c r="A7" s="8">
        <v>6</v>
      </c>
      <c r="B7" s="9" t="s">
        <v>42</v>
      </c>
      <c r="C7" s="9" t="s">
        <v>80</v>
      </c>
      <c r="D7" s="8">
        <v>91</v>
      </c>
      <c r="E7" s="8">
        <v>92.4</v>
      </c>
      <c r="F7" s="10">
        <f t="shared" si="0"/>
        <v>91.7</v>
      </c>
      <c r="G7" s="12">
        <v>377</v>
      </c>
      <c r="H7" s="11">
        <f t="shared" si="1"/>
        <v>75.400000000000006</v>
      </c>
      <c r="I7" s="10">
        <v>83.550000000000011</v>
      </c>
      <c r="J7" s="33" t="s">
        <v>123</v>
      </c>
    </row>
    <row r="8" spans="1:10" ht="19.95" customHeight="1" x14ac:dyDescent="0.35">
      <c r="A8" s="8">
        <v>7</v>
      </c>
      <c r="B8" s="9" t="s">
        <v>17</v>
      </c>
      <c r="C8" s="9" t="s">
        <v>56</v>
      </c>
      <c r="D8" s="8">
        <v>87</v>
      </c>
      <c r="E8" s="8">
        <v>89.6</v>
      </c>
      <c r="F8" s="10">
        <f t="shared" si="0"/>
        <v>88.3</v>
      </c>
      <c r="G8" s="12">
        <v>394</v>
      </c>
      <c r="H8" s="11">
        <f t="shared" si="1"/>
        <v>78.8</v>
      </c>
      <c r="I8" s="10">
        <v>83.55</v>
      </c>
      <c r="J8" s="33" t="s">
        <v>123</v>
      </c>
    </row>
    <row r="9" spans="1:10" ht="19.95" customHeight="1" x14ac:dyDescent="0.35">
      <c r="A9" s="8">
        <v>8</v>
      </c>
      <c r="B9" s="9" t="s">
        <v>15</v>
      </c>
      <c r="C9" s="9" t="s">
        <v>54</v>
      </c>
      <c r="D9" s="8">
        <v>88</v>
      </c>
      <c r="E9" s="8">
        <v>86.8</v>
      </c>
      <c r="F9" s="10">
        <f t="shared" si="0"/>
        <v>87.4</v>
      </c>
      <c r="G9" s="12">
        <v>398</v>
      </c>
      <c r="H9" s="11">
        <f t="shared" si="1"/>
        <v>79.599999999999994</v>
      </c>
      <c r="I9" s="10">
        <v>83.5</v>
      </c>
      <c r="J9" s="33" t="s">
        <v>123</v>
      </c>
    </row>
    <row r="10" spans="1:10" ht="19.95" customHeight="1" x14ac:dyDescent="0.35">
      <c r="A10" s="8">
        <v>9</v>
      </c>
      <c r="B10" s="9" t="s">
        <v>12</v>
      </c>
      <c r="C10" s="9" t="s">
        <v>51</v>
      </c>
      <c r="D10" s="8">
        <v>84</v>
      </c>
      <c r="E10" s="8">
        <v>89</v>
      </c>
      <c r="F10" s="10">
        <f t="shared" si="0"/>
        <v>86.5</v>
      </c>
      <c r="G10" s="12">
        <v>402</v>
      </c>
      <c r="H10" s="11">
        <f t="shared" si="1"/>
        <v>80.400000000000006</v>
      </c>
      <c r="I10" s="10">
        <v>83.45</v>
      </c>
      <c r="J10" s="33" t="s">
        <v>123</v>
      </c>
    </row>
    <row r="11" spans="1:10" ht="19.95" customHeight="1" x14ac:dyDescent="0.35">
      <c r="A11" s="8">
        <v>10</v>
      </c>
      <c r="B11" s="9" t="s">
        <v>16</v>
      </c>
      <c r="C11" s="9" t="s">
        <v>55</v>
      </c>
      <c r="D11" s="8">
        <v>86</v>
      </c>
      <c r="E11" s="8">
        <v>88</v>
      </c>
      <c r="F11" s="10">
        <f t="shared" si="0"/>
        <v>87</v>
      </c>
      <c r="G11" s="12">
        <v>394</v>
      </c>
      <c r="H11" s="11">
        <f t="shared" si="1"/>
        <v>78.8</v>
      </c>
      <c r="I11" s="10">
        <v>82.9</v>
      </c>
      <c r="J11" s="33" t="s">
        <v>123</v>
      </c>
    </row>
    <row r="12" spans="1:10" ht="19.95" customHeight="1" x14ac:dyDescent="0.35">
      <c r="A12" s="8">
        <v>11</v>
      </c>
      <c r="B12" s="9" t="s">
        <v>19</v>
      </c>
      <c r="C12" s="9" t="s">
        <v>58</v>
      </c>
      <c r="D12" s="8">
        <v>86</v>
      </c>
      <c r="E12" s="8">
        <v>88.8</v>
      </c>
      <c r="F12" s="10">
        <f t="shared" si="0"/>
        <v>87.4</v>
      </c>
      <c r="G12" s="12">
        <v>392</v>
      </c>
      <c r="H12" s="11">
        <f t="shared" si="1"/>
        <v>78.400000000000006</v>
      </c>
      <c r="I12" s="10">
        <v>82.9</v>
      </c>
      <c r="J12" s="33" t="s">
        <v>123</v>
      </c>
    </row>
    <row r="13" spans="1:10" ht="19.95" customHeight="1" x14ac:dyDescent="0.35">
      <c r="A13" s="8">
        <v>12</v>
      </c>
      <c r="B13" s="9" t="s">
        <v>47</v>
      </c>
      <c r="C13" s="9" t="s">
        <v>85</v>
      </c>
      <c r="D13" s="8">
        <v>92</v>
      </c>
      <c r="E13" s="8">
        <v>88.6</v>
      </c>
      <c r="F13" s="10">
        <f t="shared" si="0"/>
        <v>90.3</v>
      </c>
      <c r="G13" s="12">
        <v>376</v>
      </c>
      <c r="H13" s="11">
        <f t="shared" si="1"/>
        <v>75.2</v>
      </c>
      <c r="I13" s="10">
        <v>82.75</v>
      </c>
      <c r="J13" s="33" t="s">
        <v>123</v>
      </c>
    </row>
    <row r="14" spans="1:10" ht="19.95" customHeight="1" x14ac:dyDescent="0.35">
      <c r="A14" s="8">
        <v>13</v>
      </c>
      <c r="B14" s="9" t="s">
        <v>20</v>
      </c>
      <c r="C14" s="9" t="s">
        <v>59</v>
      </c>
      <c r="D14" s="8">
        <v>87</v>
      </c>
      <c r="E14" s="8">
        <v>87</v>
      </c>
      <c r="F14" s="10">
        <f t="shared" si="0"/>
        <v>87</v>
      </c>
      <c r="G14" s="12">
        <v>392</v>
      </c>
      <c r="H14" s="11">
        <f t="shared" si="1"/>
        <v>78.400000000000006</v>
      </c>
      <c r="I14" s="10">
        <v>82.7</v>
      </c>
      <c r="J14" s="33" t="s">
        <v>123</v>
      </c>
    </row>
    <row r="15" spans="1:10" ht="19.95" customHeight="1" x14ac:dyDescent="0.35">
      <c r="A15" s="8">
        <v>14</v>
      </c>
      <c r="B15" s="9" t="s">
        <v>25</v>
      </c>
      <c r="C15" s="9" t="s">
        <v>64</v>
      </c>
      <c r="D15" s="8">
        <v>85</v>
      </c>
      <c r="E15" s="8">
        <v>90.4</v>
      </c>
      <c r="F15" s="10">
        <f t="shared" si="0"/>
        <v>87.7</v>
      </c>
      <c r="G15" s="12">
        <v>383</v>
      </c>
      <c r="H15" s="11">
        <f t="shared" si="1"/>
        <v>76.599999999999994</v>
      </c>
      <c r="I15" s="10">
        <v>82.15</v>
      </c>
      <c r="J15" s="33" t="s">
        <v>123</v>
      </c>
    </row>
    <row r="16" spans="1:10" ht="19.95" customHeight="1" x14ac:dyDescent="0.35">
      <c r="A16" s="8">
        <v>15</v>
      </c>
      <c r="B16" s="9" t="s">
        <v>36</v>
      </c>
      <c r="C16" s="9" t="s">
        <v>75</v>
      </c>
      <c r="D16" s="8">
        <v>90</v>
      </c>
      <c r="E16" s="8">
        <v>84.8</v>
      </c>
      <c r="F16" s="10">
        <f t="shared" si="0"/>
        <v>87.4</v>
      </c>
      <c r="G16" s="12">
        <v>380</v>
      </c>
      <c r="H16" s="11">
        <f t="shared" si="1"/>
        <v>76</v>
      </c>
      <c r="I16" s="10">
        <v>81.7</v>
      </c>
      <c r="J16" s="33" t="s">
        <v>123</v>
      </c>
    </row>
    <row r="17" spans="1:10" ht="19.95" customHeight="1" x14ac:dyDescent="0.35">
      <c r="A17" s="8">
        <v>16</v>
      </c>
      <c r="B17" s="9" t="s">
        <v>21</v>
      </c>
      <c r="C17" s="9" t="s">
        <v>60</v>
      </c>
      <c r="D17" s="8">
        <v>85</v>
      </c>
      <c r="E17" s="8">
        <v>84.8</v>
      </c>
      <c r="F17" s="10">
        <f t="shared" si="0"/>
        <v>84.9</v>
      </c>
      <c r="G17" s="12">
        <v>392</v>
      </c>
      <c r="H17" s="11">
        <f t="shared" si="1"/>
        <v>78.400000000000006</v>
      </c>
      <c r="I17" s="10">
        <v>81.650000000000006</v>
      </c>
      <c r="J17" s="33" t="s">
        <v>123</v>
      </c>
    </row>
    <row r="18" spans="1:10" ht="19.95" customHeight="1" x14ac:dyDescent="0.35">
      <c r="A18" s="8">
        <v>17</v>
      </c>
      <c r="B18" s="9" t="s">
        <v>27</v>
      </c>
      <c r="C18" s="9" t="s">
        <v>66</v>
      </c>
      <c r="D18" s="8">
        <v>88</v>
      </c>
      <c r="E18" s="8">
        <v>85.4</v>
      </c>
      <c r="F18" s="10">
        <f t="shared" si="0"/>
        <v>86.7</v>
      </c>
      <c r="G18" s="12">
        <v>383</v>
      </c>
      <c r="H18" s="11">
        <f t="shared" si="1"/>
        <v>76.599999999999994</v>
      </c>
      <c r="I18" s="10">
        <v>81.650000000000006</v>
      </c>
      <c r="J18" s="33" t="s">
        <v>123</v>
      </c>
    </row>
    <row r="19" spans="1:10" ht="19.95" customHeight="1" x14ac:dyDescent="0.35">
      <c r="A19" s="8">
        <v>18</v>
      </c>
      <c r="B19" s="9" t="s">
        <v>40</v>
      </c>
      <c r="C19" s="9" t="s">
        <v>78</v>
      </c>
      <c r="D19" s="8">
        <v>91</v>
      </c>
      <c r="E19" s="8">
        <v>84.6</v>
      </c>
      <c r="F19" s="10">
        <f t="shared" si="0"/>
        <v>87.8</v>
      </c>
      <c r="G19" s="12">
        <v>377</v>
      </c>
      <c r="H19" s="11">
        <f t="shared" si="1"/>
        <v>75.400000000000006</v>
      </c>
      <c r="I19" s="10">
        <v>81.599999999999994</v>
      </c>
      <c r="J19" s="33" t="s">
        <v>123</v>
      </c>
    </row>
    <row r="20" spans="1:10" ht="19.95" customHeight="1" x14ac:dyDescent="0.35">
      <c r="A20" s="8">
        <v>19</v>
      </c>
      <c r="B20" s="9" t="s">
        <v>29</v>
      </c>
      <c r="C20" s="9" t="s">
        <v>68</v>
      </c>
      <c r="D20" s="8">
        <v>83</v>
      </c>
      <c r="E20" s="8">
        <v>90</v>
      </c>
      <c r="F20" s="10">
        <f t="shared" si="0"/>
        <v>86.5</v>
      </c>
      <c r="G20" s="12">
        <v>382</v>
      </c>
      <c r="H20" s="11">
        <f t="shared" si="1"/>
        <v>76.400000000000006</v>
      </c>
      <c r="I20" s="10">
        <v>81.45</v>
      </c>
      <c r="J20" s="33" t="s">
        <v>123</v>
      </c>
    </row>
    <row r="21" spans="1:10" ht="19.95" customHeight="1" x14ac:dyDescent="0.35">
      <c r="A21" s="8">
        <v>20</v>
      </c>
      <c r="B21" s="9" t="s">
        <v>31</v>
      </c>
      <c r="C21" s="9" t="s">
        <v>70</v>
      </c>
      <c r="D21" s="8">
        <v>83</v>
      </c>
      <c r="E21" s="8">
        <v>89.6</v>
      </c>
      <c r="F21" s="10">
        <f t="shared" si="0"/>
        <v>86.3</v>
      </c>
      <c r="G21" s="12">
        <v>382</v>
      </c>
      <c r="H21" s="11">
        <f t="shared" si="1"/>
        <v>76.400000000000006</v>
      </c>
      <c r="I21" s="10">
        <v>81.349999999999994</v>
      </c>
      <c r="J21" s="33" t="s">
        <v>123</v>
      </c>
    </row>
    <row r="22" spans="1:10" ht="19.95" customHeight="1" x14ac:dyDescent="0.35">
      <c r="A22" s="8">
        <v>21</v>
      </c>
      <c r="B22" s="9" t="s">
        <v>18</v>
      </c>
      <c r="C22" s="9" t="s">
        <v>57</v>
      </c>
      <c r="D22" s="8">
        <v>87</v>
      </c>
      <c r="E22" s="8">
        <v>80.599999999999994</v>
      </c>
      <c r="F22" s="10">
        <f t="shared" si="0"/>
        <v>83.8</v>
      </c>
      <c r="G22" s="12">
        <v>392</v>
      </c>
      <c r="H22" s="11">
        <f t="shared" si="1"/>
        <v>78.400000000000006</v>
      </c>
      <c r="I22" s="10">
        <v>81.099999999999994</v>
      </c>
      <c r="J22" s="33" t="s">
        <v>123</v>
      </c>
    </row>
    <row r="23" spans="1:10" ht="19.95" customHeight="1" x14ac:dyDescent="0.35">
      <c r="A23" s="8">
        <v>22</v>
      </c>
      <c r="B23" s="9" t="s">
        <v>33</v>
      </c>
      <c r="C23" s="9" t="s">
        <v>72</v>
      </c>
      <c r="D23" s="8">
        <v>90</v>
      </c>
      <c r="E23" s="8">
        <v>81.599999999999994</v>
      </c>
      <c r="F23" s="10">
        <f t="shared" si="0"/>
        <v>85.8</v>
      </c>
      <c r="G23" s="12">
        <v>381</v>
      </c>
      <c r="H23" s="11">
        <f t="shared" si="1"/>
        <v>76.2</v>
      </c>
      <c r="I23" s="10">
        <v>81</v>
      </c>
      <c r="J23" s="33" t="s">
        <v>123</v>
      </c>
    </row>
    <row r="24" spans="1:10" ht="19.95" customHeight="1" x14ac:dyDescent="0.35">
      <c r="A24" s="8">
        <v>23</v>
      </c>
      <c r="B24" s="9" t="s">
        <v>38</v>
      </c>
      <c r="C24" s="9" t="s">
        <v>55</v>
      </c>
      <c r="D24" s="8">
        <v>87</v>
      </c>
      <c r="E24" s="8">
        <v>85.4</v>
      </c>
      <c r="F24" s="10">
        <f t="shared" si="0"/>
        <v>86.2</v>
      </c>
      <c r="G24" s="12">
        <v>378</v>
      </c>
      <c r="H24" s="11">
        <f t="shared" si="1"/>
        <v>75.599999999999994</v>
      </c>
      <c r="I24" s="10">
        <v>80.900000000000006</v>
      </c>
      <c r="J24" s="33" t="s">
        <v>123</v>
      </c>
    </row>
    <row r="25" spans="1:10" ht="19.95" customHeight="1" x14ac:dyDescent="0.35">
      <c r="A25" s="8">
        <v>24</v>
      </c>
      <c r="B25" s="9" t="s">
        <v>43</v>
      </c>
      <c r="C25" s="9" t="s">
        <v>81</v>
      </c>
      <c r="D25" s="8">
        <v>88</v>
      </c>
      <c r="E25" s="8">
        <v>84.2</v>
      </c>
      <c r="F25" s="10">
        <f t="shared" si="0"/>
        <v>86.1</v>
      </c>
      <c r="G25" s="12">
        <v>377</v>
      </c>
      <c r="H25" s="11">
        <f t="shared" si="1"/>
        <v>75.400000000000006</v>
      </c>
      <c r="I25" s="10">
        <v>80.75</v>
      </c>
      <c r="J25" s="33" t="s">
        <v>123</v>
      </c>
    </row>
    <row r="26" spans="1:10" ht="19.95" customHeight="1" x14ac:dyDescent="0.35">
      <c r="A26" s="8">
        <v>25</v>
      </c>
      <c r="B26" s="9" t="s">
        <v>23</v>
      </c>
      <c r="C26" s="9" t="s">
        <v>62</v>
      </c>
      <c r="D26" s="8">
        <v>87</v>
      </c>
      <c r="E26" s="8">
        <v>79.400000000000006</v>
      </c>
      <c r="F26" s="10">
        <f t="shared" si="0"/>
        <v>83.2</v>
      </c>
      <c r="G26" s="12">
        <v>390</v>
      </c>
      <c r="H26" s="11">
        <f t="shared" si="1"/>
        <v>78</v>
      </c>
      <c r="I26" s="10">
        <v>80.599999999999994</v>
      </c>
      <c r="J26" s="33" t="s">
        <v>123</v>
      </c>
    </row>
    <row r="27" spans="1:10" ht="19.95" customHeight="1" x14ac:dyDescent="0.35">
      <c r="A27" s="8">
        <v>26</v>
      </c>
      <c r="B27" s="9" t="s">
        <v>34</v>
      </c>
      <c r="C27" s="9" t="s">
        <v>73</v>
      </c>
      <c r="D27" s="8">
        <v>89</v>
      </c>
      <c r="E27" s="8">
        <v>81</v>
      </c>
      <c r="F27" s="10">
        <f t="shared" si="0"/>
        <v>85</v>
      </c>
      <c r="G27" s="12">
        <v>381</v>
      </c>
      <c r="H27" s="11">
        <f t="shared" si="1"/>
        <v>76.2</v>
      </c>
      <c r="I27" s="10">
        <v>80.599999999999994</v>
      </c>
      <c r="J27" s="33" t="s">
        <v>123</v>
      </c>
    </row>
    <row r="28" spans="1:10" ht="19.95" customHeight="1" x14ac:dyDescent="0.35">
      <c r="A28" s="8">
        <v>27</v>
      </c>
      <c r="B28" s="9" t="s">
        <v>41</v>
      </c>
      <c r="C28" s="9" t="s">
        <v>79</v>
      </c>
      <c r="D28" s="8">
        <v>86</v>
      </c>
      <c r="E28" s="8">
        <v>84.4</v>
      </c>
      <c r="F28" s="10">
        <f t="shared" si="0"/>
        <v>85.2</v>
      </c>
      <c r="G28" s="12">
        <v>377</v>
      </c>
      <c r="H28" s="11">
        <f t="shared" si="1"/>
        <v>75.400000000000006</v>
      </c>
      <c r="I28" s="10">
        <v>80.300000000000011</v>
      </c>
      <c r="J28" s="33" t="s">
        <v>123</v>
      </c>
    </row>
    <row r="29" spans="1:10" ht="19.95" customHeight="1" x14ac:dyDescent="0.35">
      <c r="A29" s="8">
        <v>28</v>
      </c>
      <c r="B29" s="9" t="s">
        <v>35</v>
      </c>
      <c r="C29" s="9" t="s">
        <v>74</v>
      </c>
      <c r="D29" s="8">
        <v>87</v>
      </c>
      <c r="E29" s="8">
        <v>81.599999999999994</v>
      </c>
      <c r="F29" s="10">
        <f t="shared" si="0"/>
        <v>84.3</v>
      </c>
      <c r="G29" s="12">
        <v>381</v>
      </c>
      <c r="H29" s="11">
        <f t="shared" si="1"/>
        <v>76.2</v>
      </c>
      <c r="I29" s="10">
        <v>80.25</v>
      </c>
      <c r="J29" s="33" t="s">
        <v>123</v>
      </c>
    </row>
    <row r="30" spans="1:10" ht="19.95" customHeight="1" x14ac:dyDescent="0.35">
      <c r="A30" s="8">
        <v>29</v>
      </c>
      <c r="B30" s="9" t="s">
        <v>28</v>
      </c>
      <c r="C30" s="9" t="s">
        <v>67</v>
      </c>
      <c r="D30" s="8">
        <v>86</v>
      </c>
      <c r="E30" s="8">
        <v>81.2</v>
      </c>
      <c r="F30" s="10">
        <f t="shared" si="0"/>
        <v>83.6</v>
      </c>
      <c r="G30" s="12">
        <v>382</v>
      </c>
      <c r="H30" s="11">
        <f t="shared" si="1"/>
        <v>76.400000000000006</v>
      </c>
      <c r="I30" s="10">
        <v>80</v>
      </c>
      <c r="J30" s="33" t="s">
        <v>123</v>
      </c>
    </row>
    <row r="31" spans="1:10" ht="19.95" customHeight="1" x14ac:dyDescent="0.35">
      <c r="A31" s="8">
        <v>30</v>
      </c>
      <c r="B31" s="9" t="s">
        <v>44</v>
      </c>
      <c r="C31" s="9" t="s">
        <v>82</v>
      </c>
      <c r="D31" s="8">
        <v>87</v>
      </c>
      <c r="E31" s="8">
        <v>81.599999999999994</v>
      </c>
      <c r="F31" s="10">
        <f t="shared" si="0"/>
        <v>84.3</v>
      </c>
      <c r="G31" s="12">
        <v>376</v>
      </c>
      <c r="H31" s="11">
        <f t="shared" si="1"/>
        <v>75.2</v>
      </c>
      <c r="I31" s="10">
        <v>79.75</v>
      </c>
      <c r="J31" s="33" t="s">
        <v>123</v>
      </c>
    </row>
    <row r="32" spans="1:10" ht="19.95" customHeight="1" x14ac:dyDescent="0.35">
      <c r="A32" s="8">
        <v>31</v>
      </c>
      <c r="B32" s="9" t="s">
        <v>37</v>
      </c>
      <c r="C32" s="9" t="s">
        <v>76</v>
      </c>
      <c r="D32" s="8">
        <v>82</v>
      </c>
      <c r="E32" s="8">
        <v>85.2</v>
      </c>
      <c r="F32" s="10">
        <f t="shared" si="0"/>
        <v>83.6</v>
      </c>
      <c r="G32" s="12">
        <v>379</v>
      </c>
      <c r="H32" s="11">
        <f t="shared" si="1"/>
        <v>75.8</v>
      </c>
      <c r="I32" s="10">
        <v>79.699999999999989</v>
      </c>
      <c r="J32" s="33" t="s">
        <v>123</v>
      </c>
    </row>
    <row r="33" spans="1:10" ht="19.95" customHeight="1" x14ac:dyDescent="0.35">
      <c r="A33" s="8">
        <v>32</v>
      </c>
      <c r="B33" s="9" t="s">
        <v>22</v>
      </c>
      <c r="C33" s="9" t="s">
        <v>61</v>
      </c>
      <c r="D33" s="8">
        <v>78</v>
      </c>
      <c r="E33" s="8">
        <v>83.8</v>
      </c>
      <c r="F33" s="10">
        <f t="shared" si="0"/>
        <v>80.900000000000006</v>
      </c>
      <c r="G33" s="12">
        <v>390</v>
      </c>
      <c r="H33" s="11">
        <f t="shared" si="1"/>
        <v>78</v>
      </c>
      <c r="I33" s="10">
        <v>79.45</v>
      </c>
      <c r="J33" s="33" t="s">
        <v>123</v>
      </c>
    </row>
    <row r="34" spans="1:10" ht="19.95" customHeight="1" x14ac:dyDescent="0.35">
      <c r="A34" s="8">
        <v>33</v>
      </c>
      <c r="B34" s="9" t="s">
        <v>32</v>
      </c>
      <c r="C34" s="9" t="s">
        <v>71</v>
      </c>
      <c r="D34" s="8">
        <v>84</v>
      </c>
      <c r="E34" s="8">
        <v>80.8</v>
      </c>
      <c r="F34" s="10">
        <f t="shared" si="0"/>
        <v>82.4</v>
      </c>
      <c r="G34" s="12">
        <v>382</v>
      </c>
      <c r="H34" s="11">
        <f t="shared" si="1"/>
        <v>76.400000000000006</v>
      </c>
      <c r="I34" s="10">
        <v>79.400000000000006</v>
      </c>
      <c r="J34" s="33" t="s">
        <v>124</v>
      </c>
    </row>
    <row r="35" spans="1:10" ht="19.95" customHeight="1" x14ac:dyDescent="0.35">
      <c r="A35" s="8">
        <v>34</v>
      </c>
      <c r="B35" s="9" t="s">
        <v>26</v>
      </c>
      <c r="C35" s="9" t="s">
        <v>65</v>
      </c>
      <c r="D35" s="8">
        <v>82</v>
      </c>
      <c r="E35" s="8">
        <v>81.8</v>
      </c>
      <c r="F35" s="10">
        <f t="shared" si="0"/>
        <v>81.900000000000006</v>
      </c>
      <c r="G35" s="12">
        <v>383</v>
      </c>
      <c r="H35" s="11">
        <f t="shared" si="1"/>
        <v>76.599999999999994</v>
      </c>
      <c r="I35" s="10">
        <v>79.25</v>
      </c>
      <c r="J35" s="33" t="s">
        <v>124</v>
      </c>
    </row>
    <row r="36" spans="1:10" ht="19.95" customHeight="1" x14ac:dyDescent="0.35">
      <c r="A36" s="8">
        <v>35</v>
      </c>
      <c r="B36" s="9" t="s">
        <v>30</v>
      </c>
      <c r="C36" s="9" t="s">
        <v>69</v>
      </c>
      <c r="D36" s="8">
        <v>82</v>
      </c>
      <c r="E36" s="8">
        <v>80.2</v>
      </c>
      <c r="F36" s="10">
        <f t="shared" si="0"/>
        <v>81.099999999999994</v>
      </c>
      <c r="G36" s="12">
        <v>382</v>
      </c>
      <c r="H36" s="11">
        <f t="shared" si="1"/>
        <v>76.400000000000006</v>
      </c>
      <c r="I36" s="10">
        <v>78.75</v>
      </c>
      <c r="J36" s="33" t="s">
        <v>124</v>
      </c>
    </row>
    <row r="37" spans="1:10" ht="19.95" customHeight="1" x14ac:dyDescent="0.35">
      <c r="A37" s="8">
        <v>36</v>
      </c>
      <c r="B37" s="9" t="s">
        <v>24</v>
      </c>
      <c r="C37" s="9" t="s">
        <v>63</v>
      </c>
      <c r="D37" s="8">
        <v>85</v>
      </c>
      <c r="E37" s="8">
        <v>74.8</v>
      </c>
      <c r="F37" s="10">
        <f t="shared" si="0"/>
        <v>79.900000000000006</v>
      </c>
      <c r="G37" s="12">
        <v>386</v>
      </c>
      <c r="H37" s="11">
        <f t="shared" si="1"/>
        <v>77.2</v>
      </c>
      <c r="I37" s="10">
        <v>78.550000000000011</v>
      </c>
      <c r="J37" s="33" t="s">
        <v>124</v>
      </c>
    </row>
    <row r="38" spans="1:10" ht="19.95" customHeight="1" x14ac:dyDescent="0.35">
      <c r="A38" s="8">
        <v>37</v>
      </c>
      <c r="B38" s="9" t="s">
        <v>46</v>
      </c>
      <c r="C38" s="9" t="s">
        <v>84</v>
      </c>
      <c r="D38" s="8">
        <v>82</v>
      </c>
      <c r="E38" s="8">
        <v>81.599999999999994</v>
      </c>
      <c r="F38" s="10">
        <f t="shared" si="0"/>
        <v>81.8</v>
      </c>
      <c r="G38" s="12">
        <v>376</v>
      </c>
      <c r="H38" s="11">
        <f t="shared" si="1"/>
        <v>75.2</v>
      </c>
      <c r="I38" s="10">
        <v>78.5</v>
      </c>
      <c r="J38" s="33" t="s">
        <v>124</v>
      </c>
    </row>
    <row r="39" spans="1:10" ht="19.95" customHeight="1" x14ac:dyDescent="0.35">
      <c r="A39" s="8">
        <v>38</v>
      </c>
      <c r="B39" s="9" t="s">
        <v>39</v>
      </c>
      <c r="C39" s="9" t="s">
        <v>77</v>
      </c>
      <c r="D39" s="8">
        <v>85</v>
      </c>
      <c r="E39" s="8">
        <v>75.2</v>
      </c>
      <c r="F39" s="10">
        <f t="shared" si="0"/>
        <v>80.099999999999994</v>
      </c>
      <c r="G39" s="12">
        <v>378</v>
      </c>
      <c r="H39" s="11">
        <f t="shared" si="1"/>
        <v>75.599999999999994</v>
      </c>
      <c r="I39" s="10">
        <v>77.849999999999994</v>
      </c>
      <c r="J39" s="33" t="s">
        <v>124</v>
      </c>
    </row>
    <row r="40" spans="1:10" ht="19.95" customHeight="1" x14ac:dyDescent="0.35">
      <c r="A40" s="8">
        <v>39</v>
      </c>
      <c r="B40" s="9" t="s">
        <v>45</v>
      </c>
      <c r="C40" s="9" t="s">
        <v>83</v>
      </c>
      <c r="D40" s="8">
        <v>89</v>
      </c>
      <c r="E40" s="8">
        <v>71.599999999999994</v>
      </c>
      <c r="F40" s="10">
        <f t="shared" si="0"/>
        <v>80.3</v>
      </c>
      <c r="G40" s="12">
        <v>376</v>
      </c>
      <c r="H40" s="11">
        <f t="shared" si="1"/>
        <v>75.2</v>
      </c>
      <c r="I40" s="10">
        <v>77.75</v>
      </c>
      <c r="J40" s="33" t="s">
        <v>124</v>
      </c>
    </row>
  </sheetData>
  <sortState ref="A2:I41">
    <sortCondition descending="1" ref="I1"/>
  </sortState>
  <phoneticPr fontId="6" type="noConversion"/>
  <pageMargins left="0.45" right="0.45902777777777798" top="0.75902777777777797" bottom="0.59027777777777801" header="0.31388888888888899" footer="0.31388888888888899"/>
  <pageSetup paperSize="9" orientation="landscape" r:id="rId1"/>
  <headerFooter>
    <oddHeader>&amp;C&amp;15 2019&amp;"宋体,常规"年翻译拟录取名单（第一志愿）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98CA-BC1C-4C80-99A6-5752031F2C3D}">
  <dimension ref="A1:I3"/>
  <sheetViews>
    <sheetView workbookViewId="0">
      <selection activeCell="J16" sqref="J16"/>
    </sheetView>
  </sheetViews>
  <sheetFormatPr defaultRowHeight="13.2" x14ac:dyDescent="0.25"/>
  <sheetData>
    <row r="1" spans="1:9" ht="24" x14ac:dyDescent="0.35">
      <c r="A1" s="27" t="s">
        <v>2</v>
      </c>
      <c r="B1" s="27" t="s">
        <v>117</v>
      </c>
      <c r="C1" s="27" t="s">
        <v>3</v>
      </c>
      <c r="D1" s="27" t="s">
        <v>4</v>
      </c>
      <c r="E1" s="27" t="s">
        <v>5</v>
      </c>
      <c r="F1" s="28" t="s">
        <v>6</v>
      </c>
      <c r="G1" s="28" t="s">
        <v>7</v>
      </c>
      <c r="H1" s="29" t="s">
        <v>8</v>
      </c>
      <c r="I1" s="32" t="s">
        <v>120</v>
      </c>
    </row>
    <row r="2" spans="1:9" ht="15" x14ac:dyDescent="0.35">
      <c r="A2" s="9" t="s">
        <v>118</v>
      </c>
      <c r="B2" s="30">
        <v>69</v>
      </c>
      <c r="C2" s="30">
        <v>82</v>
      </c>
      <c r="D2" s="30">
        <v>73.400000000000006</v>
      </c>
      <c r="E2" s="30">
        <f>B2*0.2+D2*0.4+C2*0.4</f>
        <v>75.960000000000008</v>
      </c>
      <c r="F2" s="12">
        <v>397</v>
      </c>
      <c r="G2" s="31">
        <f>F2/5</f>
        <v>79.400000000000006</v>
      </c>
      <c r="H2" s="13">
        <v>77.680000000000007</v>
      </c>
      <c r="I2" s="32" t="s">
        <v>121</v>
      </c>
    </row>
    <row r="3" spans="1:9" ht="15" x14ac:dyDescent="0.35">
      <c r="A3" s="9" t="s">
        <v>119</v>
      </c>
      <c r="B3" s="30">
        <v>93</v>
      </c>
      <c r="C3" s="30">
        <v>85</v>
      </c>
      <c r="D3" s="30">
        <v>86.6</v>
      </c>
      <c r="E3" s="30">
        <f>B3*0.2+D3*0.4+C3*0.4</f>
        <v>87.240000000000009</v>
      </c>
      <c r="F3" s="12">
        <v>384</v>
      </c>
      <c r="G3" s="31">
        <f>F3/5</f>
        <v>76.8</v>
      </c>
      <c r="H3" s="13">
        <v>82.02000000000001</v>
      </c>
      <c r="I3" s="32" t="s">
        <v>121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CC34F-518A-4FCC-AEDE-70A67BBD86A3}">
  <dimension ref="A1:K15"/>
  <sheetViews>
    <sheetView tabSelected="1" workbookViewId="0">
      <selection activeCell="G23" sqref="G23"/>
    </sheetView>
  </sheetViews>
  <sheetFormatPr defaultColWidth="9.109375" defaultRowHeight="13.8" x14ac:dyDescent="0.25"/>
  <cols>
    <col min="1" max="1" width="4.6640625" style="24" customWidth="1"/>
    <col min="2" max="2" width="18.5546875" style="25" customWidth="1"/>
    <col min="3" max="3" width="9.88671875" style="25" customWidth="1"/>
    <col min="4" max="4" width="9.33203125" style="25" customWidth="1"/>
    <col min="5" max="5" width="10.33203125" style="25" customWidth="1"/>
    <col min="6" max="6" width="9.109375" style="26"/>
    <col min="7" max="7" width="9.6640625" style="25" bestFit="1" customWidth="1"/>
    <col min="8" max="8" width="9.6640625" style="25" customWidth="1"/>
    <col min="9" max="9" width="9.6640625" style="19" bestFit="1" customWidth="1"/>
    <col min="10" max="10" width="9.109375" style="25"/>
    <col min="11" max="16384" width="9.109375" style="19"/>
  </cols>
  <sheetData>
    <row r="1" spans="1:11" ht="24" x14ac:dyDescent="0.35">
      <c r="A1" s="14" t="s">
        <v>0</v>
      </c>
      <c r="B1" s="14" t="s">
        <v>1</v>
      </c>
      <c r="C1" s="15" t="s">
        <v>2</v>
      </c>
      <c r="D1" s="15" t="s">
        <v>86</v>
      </c>
      <c r="E1" s="15" t="s">
        <v>87</v>
      </c>
      <c r="F1" s="16" t="s">
        <v>88</v>
      </c>
      <c r="G1" s="15" t="s">
        <v>5</v>
      </c>
      <c r="H1" s="17" t="s">
        <v>6</v>
      </c>
      <c r="I1" s="14" t="s">
        <v>7</v>
      </c>
      <c r="J1" s="18" t="s">
        <v>8</v>
      </c>
      <c r="K1" s="34" t="s">
        <v>120</v>
      </c>
    </row>
    <row r="2" spans="1:11" ht="15" x14ac:dyDescent="0.35">
      <c r="A2" s="20">
        <v>1</v>
      </c>
      <c r="B2" s="9" t="s">
        <v>89</v>
      </c>
      <c r="C2" s="9" t="s">
        <v>90</v>
      </c>
      <c r="D2" s="21">
        <v>86</v>
      </c>
      <c r="E2" s="21">
        <v>93.6</v>
      </c>
      <c r="F2" s="22">
        <v>94.8</v>
      </c>
      <c r="G2" s="23">
        <f>F2*0.2+E2*0.4+D2*0.4</f>
        <v>90.8</v>
      </c>
      <c r="H2" s="12">
        <v>390</v>
      </c>
      <c r="I2" s="22">
        <f>H2/5</f>
        <v>78</v>
      </c>
      <c r="J2" s="23">
        <v>84.4</v>
      </c>
      <c r="K2" s="34" t="s">
        <v>121</v>
      </c>
    </row>
    <row r="3" spans="1:11" ht="15" x14ac:dyDescent="0.35">
      <c r="A3" s="20">
        <v>2</v>
      </c>
      <c r="B3" s="9" t="s">
        <v>91</v>
      </c>
      <c r="C3" s="9" t="s">
        <v>92</v>
      </c>
      <c r="D3" s="21">
        <v>91</v>
      </c>
      <c r="E3" s="21">
        <v>91.2</v>
      </c>
      <c r="F3" s="22">
        <v>84.6</v>
      </c>
      <c r="G3" s="23">
        <f t="shared" ref="G3:G15" si="0">F3*0.2+E3*0.4+D3*0.4</f>
        <v>89.800000000000011</v>
      </c>
      <c r="H3" s="12">
        <v>373</v>
      </c>
      <c r="I3" s="22">
        <f t="shared" ref="I3:I15" si="1">H3/5</f>
        <v>74.599999999999994</v>
      </c>
      <c r="J3" s="23">
        <v>82.2</v>
      </c>
      <c r="K3" s="34" t="s">
        <v>121</v>
      </c>
    </row>
    <row r="4" spans="1:11" ht="15" x14ac:dyDescent="0.35">
      <c r="A4" s="20">
        <v>3</v>
      </c>
      <c r="B4" s="9" t="s">
        <v>93</v>
      </c>
      <c r="C4" s="9" t="s">
        <v>94</v>
      </c>
      <c r="D4" s="21">
        <v>85</v>
      </c>
      <c r="E4" s="21">
        <v>85.2</v>
      </c>
      <c r="F4" s="22">
        <v>85.6</v>
      </c>
      <c r="G4" s="23">
        <f t="shared" si="0"/>
        <v>85.2</v>
      </c>
      <c r="H4" s="12">
        <v>369</v>
      </c>
      <c r="I4" s="22">
        <f t="shared" si="1"/>
        <v>73.8</v>
      </c>
      <c r="J4" s="23">
        <v>79.5</v>
      </c>
      <c r="K4" s="34" t="s">
        <v>121</v>
      </c>
    </row>
    <row r="5" spans="1:11" ht="15" x14ac:dyDescent="0.35">
      <c r="A5" s="20">
        <v>4</v>
      </c>
      <c r="B5" s="9" t="s">
        <v>95</v>
      </c>
      <c r="C5" s="9" t="s">
        <v>96</v>
      </c>
      <c r="D5" s="21">
        <v>85</v>
      </c>
      <c r="E5" s="21">
        <v>88.8</v>
      </c>
      <c r="F5" s="22">
        <v>87.8</v>
      </c>
      <c r="G5" s="23">
        <f t="shared" si="0"/>
        <v>87.08</v>
      </c>
      <c r="H5" s="12">
        <v>368</v>
      </c>
      <c r="I5" s="22">
        <f t="shared" si="1"/>
        <v>73.599999999999994</v>
      </c>
      <c r="J5" s="23">
        <v>80.34</v>
      </c>
      <c r="K5" s="34" t="s">
        <v>121</v>
      </c>
    </row>
    <row r="6" spans="1:11" ht="15" x14ac:dyDescent="0.35">
      <c r="A6" s="20">
        <v>5</v>
      </c>
      <c r="B6" s="9" t="s">
        <v>97</v>
      </c>
      <c r="C6" s="9" t="s">
        <v>98</v>
      </c>
      <c r="D6" s="21">
        <v>94</v>
      </c>
      <c r="E6" s="21">
        <v>85</v>
      </c>
      <c r="F6" s="22">
        <v>84.2</v>
      </c>
      <c r="G6" s="23">
        <f t="shared" si="0"/>
        <v>88.44</v>
      </c>
      <c r="H6" s="12">
        <v>368</v>
      </c>
      <c r="I6" s="22">
        <f t="shared" si="1"/>
        <v>73.599999999999994</v>
      </c>
      <c r="J6" s="23">
        <v>81.02</v>
      </c>
      <c r="K6" s="34" t="s">
        <v>121</v>
      </c>
    </row>
    <row r="7" spans="1:11" ht="15" x14ac:dyDescent="0.35">
      <c r="A7" s="20">
        <v>6</v>
      </c>
      <c r="B7" s="9" t="s">
        <v>99</v>
      </c>
      <c r="C7" s="9" t="s">
        <v>100</v>
      </c>
      <c r="D7" s="21">
        <v>86</v>
      </c>
      <c r="E7" s="21">
        <v>81</v>
      </c>
      <c r="F7" s="22">
        <v>77.599999999999994</v>
      </c>
      <c r="G7" s="23">
        <f t="shared" si="0"/>
        <v>82.32</v>
      </c>
      <c r="H7" s="12">
        <v>367</v>
      </c>
      <c r="I7" s="22">
        <f t="shared" si="1"/>
        <v>73.400000000000006</v>
      </c>
      <c r="J7" s="23">
        <v>77.86</v>
      </c>
      <c r="K7" s="34" t="s">
        <v>121</v>
      </c>
    </row>
    <row r="8" spans="1:11" ht="15" x14ac:dyDescent="0.35">
      <c r="A8" s="20">
        <v>7</v>
      </c>
      <c r="B8" s="9" t="s">
        <v>101</v>
      </c>
      <c r="C8" s="9" t="s">
        <v>102</v>
      </c>
      <c r="D8" s="21">
        <v>88</v>
      </c>
      <c r="E8" s="21">
        <v>83.8</v>
      </c>
      <c r="F8" s="22">
        <v>87.2</v>
      </c>
      <c r="G8" s="23">
        <f t="shared" si="0"/>
        <v>86.160000000000011</v>
      </c>
      <c r="H8" s="12">
        <v>363</v>
      </c>
      <c r="I8" s="22">
        <f t="shared" si="1"/>
        <v>72.599999999999994</v>
      </c>
      <c r="J8" s="23">
        <v>79.38</v>
      </c>
      <c r="K8" s="34" t="s">
        <v>121</v>
      </c>
    </row>
    <row r="9" spans="1:11" ht="15" x14ac:dyDescent="0.35">
      <c r="A9" s="20">
        <v>8</v>
      </c>
      <c r="B9" s="9" t="s">
        <v>103</v>
      </c>
      <c r="C9" s="9" t="s">
        <v>104</v>
      </c>
      <c r="D9" s="21">
        <v>87</v>
      </c>
      <c r="E9" s="21">
        <v>91.8</v>
      </c>
      <c r="F9" s="22">
        <v>84.6</v>
      </c>
      <c r="G9" s="23">
        <f t="shared" si="0"/>
        <v>88.44</v>
      </c>
      <c r="H9" s="12">
        <v>360</v>
      </c>
      <c r="I9" s="22">
        <f t="shared" si="1"/>
        <v>72</v>
      </c>
      <c r="J9" s="23">
        <v>80.22</v>
      </c>
      <c r="K9" s="34" t="s">
        <v>121</v>
      </c>
    </row>
    <row r="10" spans="1:11" ht="15" x14ac:dyDescent="0.35">
      <c r="A10" s="20">
        <v>9</v>
      </c>
      <c r="B10" s="9" t="s">
        <v>105</v>
      </c>
      <c r="C10" s="9" t="s">
        <v>106</v>
      </c>
      <c r="D10" s="21">
        <v>92</v>
      </c>
      <c r="E10" s="21">
        <v>78.599999999999994</v>
      </c>
      <c r="F10" s="22">
        <v>81.400000000000006</v>
      </c>
      <c r="G10" s="23">
        <f t="shared" si="0"/>
        <v>84.52000000000001</v>
      </c>
      <c r="H10" s="12">
        <v>359</v>
      </c>
      <c r="I10" s="22">
        <f t="shared" si="1"/>
        <v>71.8</v>
      </c>
      <c r="J10" s="23">
        <v>78.16</v>
      </c>
      <c r="K10" s="34" t="s">
        <v>121</v>
      </c>
    </row>
    <row r="11" spans="1:11" ht="15" x14ac:dyDescent="0.35">
      <c r="A11" s="20">
        <v>10</v>
      </c>
      <c r="B11" s="9" t="s">
        <v>107</v>
      </c>
      <c r="C11" s="9" t="s">
        <v>108</v>
      </c>
      <c r="D11" s="21">
        <v>92</v>
      </c>
      <c r="E11" s="21">
        <v>91</v>
      </c>
      <c r="F11" s="22">
        <v>88</v>
      </c>
      <c r="G11" s="23">
        <f t="shared" si="0"/>
        <v>90.800000000000011</v>
      </c>
      <c r="H11" s="12">
        <v>355</v>
      </c>
      <c r="I11" s="22">
        <f t="shared" si="1"/>
        <v>71</v>
      </c>
      <c r="J11" s="23">
        <v>80.900000000000006</v>
      </c>
      <c r="K11" s="34" t="s">
        <v>121</v>
      </c>
    </row>
    <row r="12" spans="1:11" ht="15" x14ac:dyDescent="0.35">
      <c r="A12" s="20">
        <v>11</v>
      </c>
      <c r="B12" s="9" t="s">
        <v>109</v>
      </c>
      <c r="C12" s="9" t="s">
        <v>110</v>
      </c>
      <c r="D12" s="21">
        <v>91</v>
      </c>
      <c r="E12" s="21">
        <v>78.599999999999994</v>
      </c>
      <c r="F12" s="22">
        <v>76.8</v>
      </c>
      <c r="G12" s="23">
        <f t="shared" si="0"/>
        <v>83.199999999999989</v>
      </c>
      <c r="H12" s="12">
        <v>353</v>
      </c>
      <c r="I12" s="22">
        <f t="shared" si="1"/>
        <v>70.599999999999994</v>
      </c>
      <c r="J12" s="23">
        <v>76.899999999999991</v>
      </c>
      <c r="K12" s="34" t="s">
        <v>121</v>
      </c>
    </row>
    <row r="13" spans="1:11" ht="15" x14ac:dyDescent="0.35">
      <c r="A13" s="20">
        <v>12</v>
      </c>
      <c r="B13" s="9" t="s">
        <v>111</v>
      </c>
      <c r="C13" s="9" t="s">
        <v>112</v>
      </c>
      <c r="D13" s="21">
        <v>88</v>
      </c>
      <c r="E13" s="21">
        <v>90.4</v>
      </c>
      <c r="F13" s="22">
        <v>88.6</v>
      </c>
      <c r="G13" s="23">
        <f t="shared" si="0"/>
        <v>89.080000000000013</v>
      </c>
      <c r="H13" s="12">
        <v>353</v>
      </c>
      <c r="I13" s="22">
        <f t="shared" si="1"/>
        <v>70.599999999999994</v>
      </c>
      <c r="J13" s="23">
        <v>79.84</v>
      </c>
      <c r="K13" s="34" t="s">
        <v>121</v>
      </c>
    </row>
    <row r="14" spans="1:11" ht="15" x14ac:dyDescent="0.35">
      <c r="A14" s="20">
        <v>13</v>
      </c>
      <c r="B14" s="9" t="s">
        <v>113</v>
      </c>
      <c r="C14" s="9" t="s">
        <v>114</v>
      </c>
      <c r="D14" s="21">
        <v>91</v>
      </c>
      <c r="E14" s="21">
        <v>81.8</v>
      </c>
      <c r="F14" s="22">
        <v>85.6</v>
      </c>
      <c r="G14" s="23">
        <f t="shared" si="0"/>
        <v>86.240000000000009</v>
      </c>
      <c r="H14" s="12">
        <v>353</v>
      </c>
      <c r="I14" s="22">
        <f t="shared" si="1"/>
        <v>70.599999999999994</v>
      </c>
      <c r="J14" s="23">
        <v>78.42</v>
      </c>
      <c r="K14" s="34" t="s">
        <v>121</v>
      </c>
    </row>
    <row r="15" spans="1:11" ht="15" x14ac:dyDescent="0.35">
      <c r="A15" s="20">
        <v>14</v>
      </c>
      <c r="B15" s="9" t="s">
        <v>115</v>
      </c>
      <c r="C15" s="9" t="s">
        <v>116</v>
      </c>
      <c r="D15" s="21">
        <v>96</v>
      </c>
      <c r="E15" s="21">
        <v>91.2</v>
      </c>
      <c r="F15" s="22">
        <v>87.6</v>
      </c>
      <c r="G15" s="23">
        <f t="shared" si="0"/>
        <v>92.4</v>
      </c>
      <c r="H15" s="12">
        <v>350</v>
      </c>
      <c r="I15" s="22">
        <f t="shared" si="1"/>
        <v>70</v>
      </c>
      <c r="J15" s="23">
        <v>81.2</v>
      </c>
      <c r="K15" s="34" t="s">
        <v>121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翻译</vt:lpstr>
      <vt:lpstr>外国语言文学</vt:lpstr>
      <vt:lpstr>汉语国际教育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wyx</cp:lastModifiedBy>
  <cp:lastPrinted>2019-03-26T10:20:00Z</cp:lastPrinted>
  <dcterms:created xsi:type="dcterms:W3CDTF">2009-04-07T07:00:00Z</dcterms:created>
  <dcterms:modified xsi:type="dcterms:W3CDTF">2023-03-29T06:25:05Z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